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deiso\Dropbox\DEISO\Project Templates\DEISO Scope 3 Template\"/>
    </mc:Choice>
  </mc:AlternateContent>
  <xr:revisionPtr revIDLastSave="0" documentId="13_ncr:1_{E954996F-191A-48B9-A4E6-29CEF1FB027F}" xr6:coauthVersionLast="47" xr6:coauthVersionMax="47" xr10:uidLastSave="{00000000-0000-0000-0000-000000000000}"/>
  <bookViews>
    <workbookView xWindow="-110" yWindow="-110" windowWidth="38620" windowHeight="21100" activeTab="8" xr2:uid="{00000000-000D-0000-FFFF-FFFF00000000}"/>
  </bookViews>
  <sheets>
    <sheet name="Copyright" sheetId="1" r:id="rId1"/>
    <sheet name="Lists" sheetId="2" r:id="rId2"/>
    <sheet name="Dashboard" sheetId="3" r:id="rId3"/>
    <sheet name="Purchased Goods" sheetId="4" r:id="rId4"/>
    <sheet name="Capital Goods" sheetId="5" r:id="rId5"/>
    <sheet name="Fuel &amp; Energy" sheetId="6" r:id="rId6"/>
    <sheet name="Upstream Transport" sheetId="7" r:id="rId7"/>
    <sheet name="Waste Generated" sheetId="8" r:id="rId8"/>
    <sheet name="Business Travel" sheetId="9" r:id="rId9"/>
    <sheet name="Employee Commuting" sheetId="10" r:id="rId10"/>
    <sheet name="Upstream Leased Assets" sheetId="11" r:id="rId11"/>
    <sheet name="Downstream Transport" sheetId="12" r:id="rId12"/>
    <sheet name="Processing of Sold Products" sheetId="13" r:id="rId13"/>
    <sheet name="Use of Sold Products" sheetId="14" r:id="rId14"/>
    <sheet name="End-of-Life Treatment" sheetId="15" r:id="rId15"/>
    <sheet name="Downstream Leased Assets" sheetId="16" r:id="rId16"/>
    <sheet name="Franchises" sheetId="17" r:id="rId17"/>
    <sheet name="Investments"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6" i="3" l="1"/>
  <c r="G26" i="3"/>
  <c r="F26" i="3"/>
  <c r="E26" i="3"/>
  <c r="D26" i="3"/>
  <c r="C26" i="3"/>
  <c r="H25" i="3"/>
  <c r="G25" i="3"/>
  <c r="F25" i="3"/>
  <c r="E25" i="3"/>
  <c r="D25" i="3"/>
  <c r="C25" i="3"/>
  <c r="H24" i="3"/>
  <c r="G24" i="3"/>
  <c r="F24" i="3"/>
  <c r="E24" i="3"/>
  <c r="D24" i="3"/>
  <c r="C24" i="3"/>
  <c r="H23" i="3"/>
  <c r="G23" i="3"/>
  <c r="F23" i="3"/>
  <c r="E23" i="3"/>
  <c r="D23" i="3"/>
  <c r="C23" i="3"/>
  <c r="H22" i="3"/>
  <c r="G22" i="3"/>
  <c r="F22" i="3"/>
  <c r="E22" i="3"/>
  <c r="D22" i="3"/>
  <c r="C22" i="3"/>
  <c r="H21" i="3"/>
  <c r="G21" i="3"/>
  <c r="F21" i="3"/>
  <c r="E21" i="3"/>
  <c r="D21" i="3"/>
  <c r="C21" i="3"/>
  <c r="H20" i="3"/>
  <c r="G20" i="3"/>
  <c r="F20" i="3"/>
  <c r="E20" i="3"/>
  <c r="D20" i="3"/>
  <c r="C20" i="3"/>
  <c r="H19" i="3"/>
  <c r="G19" i="3"/>
  <c r="F19" i="3"/>
  <c r="E19" i="3"/>
  <c r="D19" i="3"/>
  <c r="C19" i="3"/>
  <c r="H18" i="3"/>
  <c r="G18" i="3"/>
  <c r="F18" i="3"/>
  <c r="E18" i="3"/>
  <c r="D18" i="3"/>
  <c r="C18" i="3"/>
  <c r="H17" i="3"/>
  <c r="G17" i="3"/>
  <c r="F17" i="3"/>
  <c r="E17" i="3"/>
  <c r="D17" i="3"/>
  <c r="C17" i="3"/>
  <c r="H16" i="3"/>
  <c r="G16" i="3"/>
  <c r="F16" i="3"/>
  <c r="E16" i="3"/>
  <c r="D16" i="3"/>
  <c r="C16" i="3"/>
  <c r="H15" i="3"/>
  <c r="G15" i="3"/>
  <c r="F15" i="3"/>
  <c r="E15" i="3"/>
  <c r="D15" i="3"/>
  <c r="C15" i="3"/>
  <c r="H14" i="3"/>
  <c r="G14" i="3"/>
  <c r="F14" i="3"/>
  <c r="E14" i="3"/>
  <c r="D14" i="3"/>
  <c r="C14" i="3"/>
  <c r="H13" i="3"/>
  <c r="G13" i="3"/>
  <c r="F13" i="3"/>
  <c r="E13" i="3"/>
  <c r="D13" i="3"/>
  <c r="C13" i="3"/>
  <c r="H12" i="3"/>
  <c r="E12" i="3"/>
  <c r="G7" i="3" s="1"/>
  <c r="D12" i="3"/>
  <c r="E7" i="3" s="1"/>
  <c r="C12" i="3"/>
  <c r="F12" i="3" s="1"/>
  <c r="C7" i="3"/>
  <c r="A7" i="3"/>
  <c r="G12" i="3" l="1"/>
</calcChain>
</file>

<file path=xl/sharedStrings.xml><?xml version="1.0" encoding="utf-8"?>
<sst xmlns="http://schemas.openxmlformats.org/spreadsheetml/2006/main" count="259" uniqueCount="100">
  <si>
    <t>Short Copyright Notice</t>
  </si>
  <si>
    <t>Copyright (c) DEISO LLC. This workbook is proprietary and is provided solely for professional client use in the collection of Scope 3 greenhouse gas data.</t>
  </si>
  <si>
    <t>Full Copyright Statement</t>
  </si>
  <si>
    <t>All rights reserved. This Excel workbook, including its structure, layout, content architecture, sheet design, field logic, dropdown architecture, tables, category mapping, and associated branding, is the intellectual property of DEISO LLC. No part of this workbook may be copied, reproduced, distributed, modified, translated, reverse-engineered, licensed, sold, or used for commercial purposes without the prior written consent of DEISO LLC. This workbook is supplied for the limited purpose of collecting activity data and related evidence required to assess Scope 3 greenhouse gas emissions across upstream and downstream categories. Use of this workbook does not transfer any ownership rights, intellectual property rights, or reuse rights to the recipient. For authorised use, licensing, or support, contact DEISO LLC through the official website and contact page listed below.</t>
  </si>
  <si>
    <t>Website: www.dei.so    |    Contact: www.dei.so/contact</t>
  </si>
  <si>
    <t>Unit</t>
  </si>
  <si>
    <t>Data Source Type</t>
  </si>
  <si>
    <t>Collection Method</t>
  </si>
  <si>
    <t>Data Quality</t>
  </si>
  <si>
    <t>Verification Status</t>
  </si>
  <si>
    <t>kg</t>
  </si>
  <si>
    <t>Primary</t>
  </si>
  <si>
    <t>Measured</t>
  </si>
  <si>
    <t>1 - High</t>
  </si>
  <si>
    <t>Verified</t>
  </si>
  <si>
    <t>t</t>
  </si>
  <si>
    <t>Secondary</t>
  </si>
  <si>
    <t>Calculated</t>
  </si>
  <si>
    <t>2</t>
  </si>
  <si>
    <t>Not verified</t>
  </si>
  <si>
    <t>kWh</t>
  </si>
  <si>
    <t>Proxy</t>
  </si>
  <si>
    <t>Estimated</t>
  </si>
  <si>
    <t>3</t>
  </si>
  <si>
    <t>MWh</t>
  </si>
  <si>
    <t>Spend-based</t>
  </si>
  <si>
    <t>4</t>
  </si>
  <si>
    <t>MJ</t>
  </si>
  <si>
    <t>Modelled</t>
  </si>
  <si>
    <t>5 - Low</t>
  </si>
  <si>
    <t>GJ</t>
  </si>
  <si>
    <t>L</t>
  </si>
  <si>
    <t>m3</t>
  </si>
  <si>
    <t>km</t>
  </si>
  <si>
    <t>pkm</t>
  </si>
  <si>
    <t>tkm</t>
  </si>
  <si>
    <t>USD</t>
  </si>
  <si>
    <t>EUR</t>
  </si>
  <si>
    <t>JPY</t>
  </si>
  <si>
    <t>unit</t>
  </si>
  <si>
    <t>kg waste</t>
  </si>
  <si>
    <t>ton-km</t>
  </si>
  <si>
    <t>This dashboard monitors workbook completion and data readiness using the existing category-sheet structure. Metrics update automatically as users populate the category sheets.</t>
  </si>
  <si>
    <t>Total Categories</t>
  </si>
  <si>
    <t>Rows with Item Entered</t>
  </si>
  <si>
    <t>Rows with Values Entered</t>
  </si>
  <si>
    <t>Verified Rows</t>
  </si>
  <si>
    <t>Category Sheet</t>
  </si>
  <si>
    <t>Flow</t>
  </si>
  <si>
    <t>Rows with Item</t>
  </si>
  <si>
    <t>Rows with Value</t>
  </si>
  <si>
    <t>Completion %</t>
  </si>
  <si>
    <t>Verification %</t>
  </si>
  <si>
    <t>Open Sheet</t>
  </si>
  <si>
    <t>Guidance</t>
  </si>
  <si>
    <t>Purchased Goods</t>
  </si>
  <si>
    <t>Upstream</t>
  </si>
  <si>
    <t>1. Use the category sheets exactly as structured.</t>
  </si>
  <si>
    <t>Capital Goods</t>
  </si>
  <si>
    <t>2. Enter items in column A and numeric values in column D.</t>
  </si>
  <si>
    <t>Fuel &amp; Energy</t>
  </si>
  <si>
    <t>3. Use the dropdowns for Unit, Data Source, Quality, and Verified.</t>
  </si>
  <si>
    <t>Upstream Transport</t>
  </si>
  <si>
    <t>4. Monitor completion and verification rates here.</t>
  </si>
  <si>
    <t>Waste Generated</t>
  </si>
  <si>
    <t>5. No worksheet locking has been applied in this version.</t>
  </si>
  <si>
    <t>Business Travel</t>
  </si>
  <si>
    <t>6. The visual format of each category sheet is preserved.</t>
  </si>
  <si>
    <t>Employee Commuting</t>
  </si>
  <si>
    <t>Upstream Leased Assets</t>
  </si>
  <si>
    <t>Downstream Transport</t>
  </si>
  <si>
    <t>Downstream</t>
  </si>
  <si>
    <t>Processing of Sold Products</t>
  </si>
  <si>
    <t>Use of Sold Products</t>
  </si>
  <si>
    <t>End-of-Life Treatment</t>
  </si>
  <si>
    <t>Downstream Leased Assets</t>
  </si>
  <si>
    <t>Franchises</t>
  </si>
  <si>
    <t>Investments</t>
  </si>
  <si>
    <t>Purchased Goods - Upstream Scope 3 Category (Category 1)</t>
  </si>
  <si>
    <t>Use the dropdown menus where provided. Enter numeric values only in the Value column and cite supporting evidence in the Comments / Evidence Reference column.</t>
  </si>
  <si>
    <t>Line Item</t>
  </si>
  <si>
    <t>Data Requested / Description</t>
  </si>
  <si>
    <t>Value</t>
  </si>
  <si>
    <t>Comments / Evidence Reference</t>
  </si>
  <si>
    <t>Capital Goods - Upstream Scope 3 Category (Category 2)</t>
  </si>
  <si>
    <t>Fuel &amp; Energy - Upstream Scope 3 Category (Category 3)</t>
  </si>
  <si>
    <t>Upstream Transport - Upstream Scope 3 Category (Category 4)</t>
  </si>
  <si>
    <t>Waste Generated - Upstream Scope 3 Category (Category 5)</t>
  </si>
  <si>
    <t>Business Travel - Upstream Scope 3 Category (Category 6)</t>
  </si>
  <si>
    <t>Employee Commuting - Upstream Scope 3 Category (Category 7)</t>
  </si>
  <si>
    <t>Upstream Leased Assets - Upstream Scope 3 Category (Category 8)</t>
  </si>
  <si>
    <t>Downstream Transport - Downstream Scope 3 Category (Category 9)</t>
  </si>
  <si>
    <t>Processing of Sold Products - Downstream Scope 3 Category (Category 10)</t>
  </si>
  <si>
    <t>Use of Sold Products - Downstream Scope 3 Category (Category 11)</t>
  </si>
  <si>
    <t>End-of-Life Treatment - Downstream Scope 3 Category (Category 12)</t>
  </si>
  <si>
    <t>Downstream Leased Assets - Downstream Scope 3 Category (Category 13)</t>
  </si>
  <si>
    <t>Franchises - Downstream Scope 3 Category (Category 14)</t>
  </si>
  <si>
    <t>Investments - Downstream Scope 3 Category (Category 15)</t>
  </si>
  <si>
    <t>DEISO Scope 3 GHG Data Collection Template — Dashboard</t>
  </si>
  <si>
    <t>DEISO Scope 3 GHG Data Collection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</si>
</sst>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name val="Carlito"/>
    </font>
    <font>
      <b/>
      <sz val="16"/>
      <color rgb="FFFFFFFF"/>
      <name val="Carlito"/>
    </font>
    <font>
      <b/>
      <sz val="12"/>
      <color rgb="FF0B3A63"/>
      <name val="Carlito"/>
    </font>
    <font>
      <sz val="11"/>
      <color rgb="FF20303C"/>
      <name val="Carlito"/>
    </font>
    <font>
      <b/>
      <sz val="11"/>
      <color rgb="FF0B3A63"/>
      <name val="Carlito"/>
    </font>
    <font>
      <b/>
      <sz val="11"/>
      <color rgb="FFFFFFFF"/>
      <name val="Carlito"/>
    </font>
    <font>
      <b/>
      <sz val="13"/>
      <color rgb="FFFFFFFF"/>
      <name val="Carlito"/>
    </font>
    <font>
      <sz val="10"/>
      <color rgb="FF0B3A63"/>
      <name val="Carlito"/>
    </font>
    <font>
      <b/>
      <sz val="10"/>
      <color rgb="FFFFFFFF"/>
      <name val="Carlito"/>
    </font>
    <font>
      <sz val="10"/>
      <color rgb="FF20303C"/>
      <name val="Carlito"/>
    </font>
    <font>
      <b/>
      <sz val="18"/>
      <color rgb="FFFFFFFF"/>
      <name val="Carlito"/>
    </font>
    <font>
      <sz val="11"/>
      <color rgb="FF153E62"/>
      <name val="Carlito"/>
    </font>
    <font>
      <b/>
      <sz val="11"/>
      <color rgb="FF153E62"/>
      <name val="Carlito"/>
    </font>
    <font>
      <b/>
      <sz val="18"/>
      <color rgb="FF153E62"/>
      <name val="Carlito"/>
    </font>
    <font>
      <b/>
      <sz val="11"/>
      <color rgb="FFFFFFFF"/>
      <name val="Carlito"/>
    </font>
    <font>
      <sz val="11"/>
      <color rgb="FF000000"/>
      <name val="Carlito"/>
    </font>
    <font>
      <u/>
      <sz val="11"/>
      <color rgb="FF0563C1"/>
      <name val="Carlito"/>
    </font>
    <font>
      <sz val="10"/>
      <color rgb="FF153E62"/>
      <name val="Carlito"/>
    </font>
  </fonts>
  <fills count="8">
    <fill>
      <patternFill patternType="none"/>
    </fill>
    <fill>
      <patternFill patternType="gray125"/>
    </fill>
    <fill>
      <patternFill patternType="solid">
        <fgColor rgb="FF0B3A63"/>
      </patternFill>
    </fill>
    <fill>
      <patternFill patternType="solid">
        <fgColor rgb="FFDCEAF7"/>
      </patternFill>
    </fill>
    <fill>
      <patternFill patternType="solid">
        <fgColor rgb="FFFFFFFF"/>
      </patternFill>
    </fill>
    <fill>
      <patternFill patternType="solid">
        <fgColor rgb="FF0F4A75"/>
      </patternFill>
    </fill>
    <fill>
      <patternFill patternType="solid">
        <fgColor rgb="FFDCE6F1"/>
      </patternFill>
    </fill>
    <fill>
      <patternFill patternType="solid">
        <fgColor rgb="FFD9EAD3"/>
      </patternFill>
    </fill>
  </fills>
  <borders count="25">
    <border>
      <left/>
      <right/>
      <top/>
      <bottom/>
      <diagonal/>
    </border>
    <border>
      <left style="thin">
        <color rgb="FFB7C3D0"/>
      </left>
      <right style="thin">
        <color rgb="FFB7C3D0"/>
      </right>
      <top style="thin">
        <color rgb="FFB7C3D0"/>
      </top>
      <bottom style="thin">
        <color rgb="FFB7C3D0"/>
      </bottom>
      <diagonal/>
    </border>
    <border>
      <left style="thin">
        <color rgb="FF0B3A63"/>
      </left>
      <right style="thin">
        <color rgb="FF0B3A63"/>
      </right>
      <top style="thin">
        <color rgb="FF0B3A63"/>
      </top>
      <bottom style="thin">
        <color rgb="FF0B3A63"/>
      </bottom>
      <diagonal/>
    </border>
    <border>
      <left/>
      <right/>
      <top style="thin">
        <color rgb="FFB7C3D0"/>
      </top>
      <bottom/>
      <diagonal/>
    </border>
    <border>
      <left style="thin">
        <color rgb="FFB7C3D0"/>
      </left>
      <right/>
      <top/>
      <bottom/>
      <diagonal/>
    </border>
    <border>
      <left/>
      <right style="thin">
        <color rgb="FFB7C3D0"/>
      </right>
      <top style="thin">
        <color rgb="FFB7C3D0"/>
      </top>
      <bottom/>
      <diagonal/>
    </border>
    <border>
      <left/>
      <right style="thin">
        <color rgb="FFB7C3D0"/>
      </right>
      <top/>
      <bottom/>
      <diagonal/>
    </border>
    <border>
      <left style="thin">
        <color rgb="FFB7C3D0"/>
      </left>
      <right/>
      <top/>
      <bottom style="thin">
        <color rgb="FFB7C3D0"/>
      </bottom>
      <diagonal/>
    </border>
    <border>
      <left/>
      <right/>
      <top/>
      <bottom style="thin">
        <color rgb="FFB7C3D0"/>
      </bottom>
      <diagonal/>
    </border>
    <border>
      <left/>
      <right style="thin">
        <color rgb="FFB7C3D0"/>
      </right>
      <top/>
      <bottom style="thin">
        <color rgb="FFB7C3D0"/>
      </bottom>
      <diagonal/>
    </border>
    <border>
      <left/>
      <right/>
      <top style="thin">
        <color rgb="FF0B3A63"/>
      </top>
      <bottom/>
      <diagonal/>
    </border>
    <border>
      <left style="thin">
        <color rgb="FF0B3A63"/>
      </left>
      <right/>
      <top/>
      <bottom/>
      <diagonal/>
    </border>
    <border>
      <left/>
      <right style="thin">
        <color rgb="FF0B3A63"/>
      </right>
      <top style="thin">
        <color rgb="FF0B3A63"/>
      </top>
      <bottom/>
      <diagonal/>
    </border>
    <border>
      <left/>
      <right style="thin">
        <color rgb="FF0B3A63"/>
      </right>
      <top/>
      <bottom/>
      <diagonal/>
    </border>
    <border>
      <left style="thin">
        <color rgb="FF0B3A63"/>
      </left>
      <right/>
      <top/>
      <bottom style="thin">
        <color rgb="FF0B3A63"/>
      </bottom>
      <diagonal/>
    </border>
    <border>
      <left/>
      <right/>
      <top/>
      <bottom style="thin">
        <color rgb="FF0B3A63"/>
      </bottom>
      <diagonal/>
    </border>
    <border>
      <left/>
      <right style="thin">
        <color rgb="FF0B3A63"/>
      </right>
      <top/>
      <bottom style="thin">
        <color rgb="FF0B3A63"/>
      </bottom>
      <diagonal/>
    </border>
    <border>
      <left/>
      <right/>
      <top style="thin">
        <color rgb="FF0B3A63"/>
      </top>
      <bottom style="thin">
        <color rgb="FF0B3A63"/>
      </bottom>
      <diagonal/>
    </border>
    <border>
      <left/>
      <right style="thin">
        <color rgb="FF0B3A63"/>
      </right>
      <top style="thin">
        <color rgb="FF0B3A63"/>
      </top>
      <bottom style="thin">
        <color rgb="FF0B3A63"/>
      </bottom>
      <diagonal/>
    </border>
    <border>
      <left/>
      <right/>
      <top style="thin">
        <color rgb="FFB7C3D0"/>
      </top>
      <bottom style="thin">
        <color rgb="FFB7C3D0"/>
      </bottom>
      <diagonal/>
    </border>
    <border>
      <left/>
      <right style="thin">
        <color rgb="FFB7C3D0"/>
      </right>
      <top style="thin">
        <color rgb="FFB7C3D0"/>
      </top>
      <bottom style="thin">
        <color rgb="FFB7C3D0"/>
      </bottom>
      <diagonal/>
    </border>
    <border>
      <left style="thin">
        <color rgb="FFD9D9D9"/>
      </left>
      <right style="thin">
        <color rgb="FFD9D9D9"/>
      </right>
      <top style="thin">
        <color rgb="FFD9D9D9"/>
      </top>
      <bottom style="thin">
        <color rgb="FFD9D9D9"/>
      </bottom>
      <diagonal/>
    </border>
    <border>
      <left style="thin">
        <color indexed="64"/>
      </left>
      <right style="thin">
        <color indexed="64"/>
      </right>
      <top style="thin">
        <color indexed="64"/>
      </top>
      <bottom style="thin">
        <color indexed="64"/>
      </bottom>
      <diagonal/>
    </border>
    <border>
      <left style="thin">
        <color rgb="FFD9D9D9"/>
      </left>
      <right style="thin">
        <color rgb="FFD9D9D9"/>
      </right>
      <top style="thin">
        <color rgb="FFD9D9D9"/>
      </top>
      <bottom/>
      <diagonal/>
    </border>
    <border>
      <left style="thin">
        <color rgb="FFD9D9D9"/>
      </left>
      <right style="thin">
        <color rgb="FFD9D9D9"/>
      </right>
      <top/>
      <bottom style="thin">
        <color rgb="FFD9D9D9"/>
      </bottom>
      <diagonal/>
    </border>
  </borders>
  <cellStyleXfs count="1">
    <xf numFmtId="0" fontId="0" fillId="0" borderId="0"/>
  </cellStyleXfs>
  <cellXfs count="50">
    <xf numFmtId="0" fontId="0" fillId="0" borderId="0" xfId="0"/>
    <xf numFmtId="0" fontId="0" fillId="0" borderId="0" xfId="0" applyAlignment="1">
      <alignment wrapText="1"/>
    </xf>
    <xf numFmtId="0" fontId="0" fillId="0" borderId="1" xfId="0" applyBorder="1"/>
    <xf numFmtId="0" fontId="5"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4" borderId="1" xfId="0" applyFont="1" applyFill="1" applyBorder="1" applyAlignment="1">
      <alignment vertical="center" wrapText="1"/>
    </xf>
    <xf numFmtId="4" fontId="9" fillId="4" borderId="1" xfId="0" applyNumberFormat="1" applyFont="1" applyFill="1" applyBorder="1" applyAlignment="1">
      <alignment horizontal="right" vertical="center" wrapText="1"/>
    </xf>
    <xf numFmtId="0" fontId="14" fillId="4" borderId="0" xfId="0" applyFont="1" applyFill="1" applyAlignment="1">
      <alignment horizontal="center" vertical="center" wrapText="1"/>
    </xf>
    <xf numFmtId="0" fontId="15" fillId="4" borderId="0" xfId="0" applyFont="1" applyFill="1" applyAlignment="1">
      <alignment vertical="center" wrapText="1"/>
    </xf>
    <xf numFmtId="0" fontId="17" fillId="0" borderId="21" xfId="0" applyFont="1" applyBorder="1" applyAlignment="1">
      <alignment vertical="center" wrapText="1"/>
    </xf>
    <xf numFmtId="0" fontId="4" fillId="0" borderId="0" xfId="0" applyFont="1" applyAlignment="1">
      <alignment horizontal="center" wrapText="1"/>
    </xf>
    <xf numFmtId="0" fontId="0" fillId="0" borderId="0" xfId="0"/>
    <xf numFmtId="0" fontId="3" fillId="4" borderId="1" xfId="0" applyFont="1" applyFill="1" applyBorder="1" applyAlignment="1">
      <alignment vertical="top" wrapText="1"/>
    </xf>
    <xf numFmtId="0" fontId="0" fillId="0" borderId="3" xfId="0" applyBorder="1"/>
    <xf numFmtId="0" fontId="0" fillId="0" borderId="5" xfId="0" applyBorder="1"/>
    <xf numFmtId="0" fontId="0" fillId="0" borderId="4" xfId="0" applyBorder="1"/>
    <xf numFmtId="0" fontId="0" fillId="0" borderId="6" xfId="0" applyBorder="1"/>
    <xf numFmtId="0" fontId="0" fillId="0" borderId="7" xfId="0" applyBorder="1"/>
    <xf numFmtId="0" fontId="0" fillId="0" borderId="8" xfId="0" applyBorder="1"/>
    <xf numFmtId="0" fontId="0" fillId="0" borderId="9" xfId="0" applyBorder="1"/>
    <xf numFmtId="0" fontId="2" fillId="3" borderId="0" xfId="0" applyFont="1" applyFill="1" applyAlignment="1">
      <alignment horizontal="left" vertical="center"/>
    </xf>
    <xf numFmtId="0" fontId="3" fillId="4" borderId="1" xfId="0" applyFont="1" applyFill="1" applyBorder="1" applyAlignment="1">
      <alignment vertical="center" wrapText="1"/>
    </xf>
    <xf numFmtId="0" fontId="1" fillId="4" borderId="1" xfId="0" applyFont="1" applyFill="1" applyBorder="1" applyAlignment="1">
      <alignment vertical="center"/>
    </xf>
    <xf numFmtId="0" fontId="2" fillId="3" borderId="0" xfId="0" applyFont="1" applyFill="1" applyAlignment="1">
      <alignment vertical="center" wrapText="1"/>
    </xf>
    <xf numFmtId="0" fontId="1" fillId="2" borderId="2" xfId="0" applyFont="1" applyFill="1" applyBorder="1" applyAlignment="1">
      <alignment horizontal="center" vertical="center"/>
    </xf>
    <xf numFmtId="0" fontId="0" fillId="0" borderId="10" xfId="0" applyBorder="1"/>
    <xf numFmtId="0" fontId="0" fillId="0" borderId="12" xfId="0" applyBorder="1"/>
    <xf numFmtId="0" fontId="0" fillId="0" borderId="11" xfId="0" applyBorder="1"/>
    <xf numFmtId="0" fontId="0" fillId="0" borderId="13" xfId="0" applyBorder="1"/>
    <xf numFmtId="0" fontId="0" fillId="0" borderId="14" xfId="0" applyBorder="1"/>
    <xf numFmtId="0" fontId="0" fillId="0" borderId="15" xfId="0" applyBorder="1"/>
    <xf numFmtId="0" fontId="0" fillId="0" borderId="16" xfId="0" applyBorder="1"/>
    <xf numFmtId="0" fontId="10" fillId="5" borderId="0" xfId="0" applyFont="1" applyFill="1" applyAlignment="1">
      <alignment horizontal="center" vertical="center"/>
    </xf>
    <xf numFmtId="0" fontId="12" fillId="6" borderId="21" xfId="0" applyFont="1" applyFill="1" applyBorder="1" applyAlignment="1">
      <alignment horizontal="center" vertical="center"/>
    </xf>
    <xf numFmtId="0" fontId="0" fillId="0" borderId="21" xfId="0" applyBorder="1"/>
    <xf numFmtId="0" fontId="13" fillId="4" borderId="21" xfId="0" applyFont="1" applyFill="1" applyBorder="1" applyAlignment="1">
      <alignment horizontal="center" vertical="center"/>
    </xf>
    <xf numFmtId="0" fontId="11" fillId="6" borderId="0" xfId="0" applyFont="1" applyFill="1" applyAlignment="1">
      <alignment vertical="center" wrapText="1"/>
    </xf>
    <xf numFmtId="0" fontId="6" fillId="2" borderId="2" xfId="0" applyFont="1" applyFill="1" applyBorder="1" applyAlignment="1">
      <alignment horizontal="center" vertical="center"/>
    </xf>
    <xf numFmtId="0" fontId="0" fillId="0" borderId="17" xfId="0" applyBorder="1"/>
    <xf numFmtId="0" fontId="0" fillId="0" borderId="18" xfId="0" applyBorder="1"/>
    <xf numFmtId="0" fontId="7" fillId="3" borderId="1" xfId="0" applyFont="1" applyFill="1" applyBorder="1" applyAlignment="1">
      <alignment vertical="center" wrapText="1"/>
    </xf>
    <xf numFmtId="0" fontId="0" fillId="0" borderId="19" xfId="0" applyBorder="1"/>
    <xf numFmtId="0" fontId="0" fillId="0" borderId="20" xfId="0" applyBorder="1"/>
    <xf numFmtId="0" fontId="14" fillId="5" borderId="23" xfId="0" applyFont="1" applyFill="1" applyBorder="1" applyAlignment="1">
      <alignment horizontal="center" vertical="center" wrapText="1"/>
    </xf>
    <xf numFmtId="0" fontId="17" fillId="0" borderId="24" xfId="0" applyFont="1" applyBorder="1" applyAlignment="1">
      <alignment vertical="center" wrapText="1"/>
    </xf>
    <xf numFmtId="0" fontId="17" fillId="0" borderId="22" xfId="0" applyFont="1" applyBorder="1" applyAlignment="1">
      <alignment vertical="center" wrapText="1"/>
    </xf>
    <xf numFmtId="0" fontId="15" fillId="0" borderId="22" xfId="0" applyFont="1" applyBorder="1" applyAlignment="1">
      <alignment vertical="center" wrapText="1"/>
    </xf>
    <xf numFmtId="0" fontId="0" fillId="0" borderId="22" xfId="0" applyBorder="1" applyAlignment="1">
      <alignment horizontal="center" vertical="center"/>
    </xf>
    <xf numFmtId="9" fontId="0" fillId="7" borderId="22" xfId="0" applyNumberFormat="1" applyFill="1" applyBorder="1" applyAlignment="1">
      <alignment vertical="center" wrapText="1"/>
    </xf>
    <xf numFmtId="0" fontId="16" fillId="0" borderId="22"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ei.so/"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0</xdr:row>
      <xdr:rowOff>0</xdr:rowOff>
    </xdr:from>
    <xdr:to>
      <xdr:col>1</xdr:col>
      <xdr:colOff>1397000</xdr:colOff>
      <xdr:row>3</xdr:row>
      <xdr:rowOff>20320</xdr:rowOff>
    </xdr:to>
    <xdr:pic>
      <xdr:nvPicPr>
        <xdr:cNvPr id="4" name="Picture 3">
          <a:hlinkClick xmlns:r="http://schemas.openxmlformats.org/officeDocument/2006/relationships" r:id="rId1"/>
          <a:extLst>
            <a:ext uri="{FF2B5EF4-FFF2-40B4-BE49-F238E27FC236}">
              <a16:creationId xmlns:a16="http://schemas.microsoft.com/office/drawing/2014/main" id="{86E5C896-AFA2-4CB6-23D5-8783EA2FCC7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0800" y="0"/>
          <a:ext cx="2717800" cy="108712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_1_PurchasedGoods" displayName="T_1_PurchasedGoods" ref="A4:I64">
  <tableColumns count="9">
    <tableColumn id="1" xr3:uid="{00000000-0010-0000-0000-000001000000}" name="Line Item"/>
    <tableColumn id="2" xr3:uid="{00000000-0010-0000-0000-000002000000}" name="Data Requested / Description"/>
    <tableColumn id="3" xr3:uid="{00000000-0010-0000-0000-000003000000}" name="Unit"/>
    <tableColumn id="4" xr3:uid="{00000000-0010-0000-0000-000004000000}" name="Value"/>
    <tableColumn id="5" xr3:uid="{00000000-0010-0000-0000-000005000000}" name="Data Source Type"/>
    <tableColumn id="6" xr3:uid="{00000000-0010-0000-0000-000006000000}" name="Collection Method"/>
    <tableColumn id="7" xr3:uid="{00000000-0010-0000-0000-000007000000}" name="Data Quality"/>
    <tableColumn id="8" xr3:uid="{00000000-0010-0000-0000-000008000000}" name="Verification Status"/>
    <tableColumn id="9" xr3:uid="{00000000-0010-0000-0000-000009000000}" name="Comments / Evidence Referenc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_2_CapitalGoods" displayName="T_2_CapitalGoods" ref="A4:I64">
  <tableColumns count="9">
    <tableColumn id="1" xr3:uid="{00000000-0010-0000-0100-000001000000}" name="Line Item"/>
    <tableColumn id="2" xr3:uid="{00000000-0010-0000-0100-000002000000}" name="Data Requested / Description"/>
    <tableColumn id="3" xr3:uid="{00000000-0010-0000-0100-000003000000}" name="Unit"/>
    <tableColumn id="4" xr3:uid="{00000000-0010-0000-0100-000004000000}" name="Value"/>
    <tableColumn id="5" xr3:uid="{00000000-0010-0000-0100-000005000000}" name="Data Source Type"/>
    <tableColumn id="6" xr3:uid="{00000000-0010-0000-0100-000006000000}" name="Collection Method"/>
    <tableColumn id="7" xr3:uid="{00000000-0010-0000-0100-000007000000}" name="Data Quality"/>
    <tableColumn id="8" xr3:uid="{00000000-0010-0000-0100-000008000000}" name="Verification Status"/>
    <tableColumn id="9" xr3:uid="{00000000-0010-0000-0100-000009000000}" name="Comments / Evidence Reference"/>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_3_FuelEnergy" displayName="T_3_FuelEnergy" ref="A4:I64">
  <tableColumns count="9">
    <tableColumn id="1" xr3:uid="{00000000-0010-0000-0200-000001000000}" name="Line Item"/>
    <tableColumn id="2" xr3:uid="{00000000-0010-0000-0200-000002000000}" name="Data Requested / Description"/>
    <tableColumn id="3" xr3:uid="{00000000-0010-0000-0200-000003000000}" name="Unit"/>
    <tableColumn id="4" xr3:uid="{00000000-0010-0000-0200-000004000000}" name="Value"/>
    <tableColumn id="5" xr3:uid="{00000000-0010-0000-0200-000005000000}" name="Data Source Type"/>
    <tableColumn id="6" xr3:uid="{00000000-0010-0000-0200-000006000000}" name="Collection Method"/>
    <tableColumn id="7" xr3:uid="{00000000-0010-0000-0200-000007000000}" name="Data Quality"/>
    <tableColumn id="8" xr3:uid="{00000000-0010-0000-0200-000008000000}" name="Verification Status"/>
    <tableColumn id="9" xr3:uid="{00000000-0010-0000-0200-000009000000}" name="Comments / Evidence Referenc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_4_UpstreamTransport" displayName="T_4_UpstreamTransport" ref="A4:I64">
  <tableColumns count="9">
    <tableColumn id="1" xr3:uid="{00000000-0010-0000-0300-000001000000}" name="Line Item"/>
    <tableColumn id="2" xr3:uid="{00000000-0010-0000-0300-000002000000}" name="Data Requested / Description"/>
    <tableColumn id="3" xr3:uid="{00000000-0010-0000-0300-000003000000}" name="Unit"/>
    <tableColumn id="4" xr3:uid="{00000000-0010-0000-0300-000004000000}" name="Value"/>
    <tableColumn id="5" xr3:uid="{00000000-0010-0000-0300-000005000000}" name="Data Source Type"/>
    <tableColumn id="6" xr3:uid="{00000000-0010-0000-0300-000006000000}" name="Collection Method"/>
    <tableColumn id="7" xr3:uid="{00000000-0010-0000-0300-000007000000}" name="Data Quality"/>
    <tableColumn id="8" xr3:uid="{00000000-0010-0000-0300-000008000000}" name="Verification Status"/>
    <tableColumn id="9" xr3:uid="{00000000-0010-0000-0300-000009000000}" name="Comments / Evidence Reference"/>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_5_WasteGenerated" displayName="T_5_WasteGenerated" ref="A4:I64">
  <tableColumns count="9">
    <tableColumn id="1" xr3:uid="{00000000-0010-0000-0400-000001000000}" name="Line Item"/>
    <tableColumn id="2" xr3:uid="{00000000-0010-0000-0400-000002000000}" name="Data Requested / Description"/>
    <tableColumn id="3" xr3:uid="{00000000-0010-0000-0400-000003000000}" name="Unit"/>
    <tableColumn id="4" xr3:uid="{00000000-0010-0000-0400-000004000000}" name="Value"/>
    <tableColumn id="5" xr3:uid="{00000000-0010-0000-0400-000005000000}" name="Data Source Type"/>
    <tableColumn id="6" xr3:uid="{00000000-0010-0000-0400-000006000000}" name="Collection Method"/>
    <tableColumn id="7" xr3:uid="{00000000-0010-0000-0400-000007000000}" name="Data Quality"/>
    <tableColumn id="8" xr3:uid="{00000000-0010-0000-0400-000008000000}" name="Verification Status"/>
    <tableColumn id="9" xr3:uid="{00000000-0010-0000-0400-000009000000}" name="Comments / Evidence Reference"/>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5000000}" name="T_6_BusinessTravel" displayName="T_6_BusinessTravel" ref="A4:I64">
  <tableColumns count="9">
    <tableColumn id="1" xr3:uid="{00000000-0010-0000-0500-000001000000}" name="Line Item"/>
    <tableColumn id="2" xr3:uid="{00000000-0010-0000-0500-000002000000}" name="Data Requested / Description"/>
    <tableColumn id="3" xr3:uid="{00000000-0010-0000-0500-000003000000}" name="Unit"/>
    <tableColumn id="4" xr3:uid="{00000000-0010-0000-0500-000004000000}" name="Value"/>
    <tableColumn id="5" xr3:uid="{00000000-0010-0000-0500-000005000000}" name="Data Source Type"/>
    <tableColumn id="6" xr3:uid="{00000000-0010-0000-0500-000006000000}" name="Collection Method"/>
    <tableColumn id="7" xr3:uid="{00000000-0010-0000-0500-000007000000}" name="Data Quality"/>
    <tableColumn id="8" xr3:uid="{00000000-0010-0000-0500-000008000000}" name="Verification Status"/>
    <tableColumn id="9" xr3:uid="{00000000-0010-0000-0500-000009000000}" name="Comments / Evidence Reference"/>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6000000}" name="T_7_EmployeeCommuting" displayName="T_7_EmployeeCommuting" ref="A4:I64">
  <tableColumns count="9">
    <tableColumn id="1" xr3:uid="{00000000-0010-0000-0600-000001000000}" name="Line Item"/>
    <tableColumn id="2" xr3:uid="{00000000-0010-0000-0600-000002000000}" name="Data Requested / Description"/>
    <tableColumn id="3" xr3:uid="{00000000-0010-0000-0600-000003000000}" name="Unit"/>
    <tableColumn id="4" xr3:uid="{00000000-0010-0000-0600-000004000000}" name="Value"/>
    <tableColumn id="5" xr3:uid="{00000000-0010-0000-0600-000005000000}" name="Data Source Type"/>
    <tableColumn id="6" xr3:uid="{00000000-0010-0000-0600-000006000000}" name="Collection Method"/>
    <tableColumn id="7" xr3:uid="{00000000-0010-0000-0600-000007000000}" name="Data Quality"/>
    <tableColumn id="8" xr3:uid="{00000000-0010-0000-0600-000008000000}" name="Verification Status"/>
    <tableColumn id="9" xr3:uid="{00000000-0010-0000-0600-000009000000}" name="Comments / Evidence Reference"/>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7000000}" name="T_8_UpstreamLeasedAssets" displayName="T_8_UpstreamLeasedAssets" ref="A4:I64">
  <tableColumns count="9">
    <tableColumn id="1" xr3:uid="{00000000-0010-0000-0700-000001000000}" name="Line Item"/>
    <tableColumn id="2" xr3:uid="{00000000-0010-0000-0700-000002000000}" name="Data Requested / Description"/>
    <tableColumn id="3" xr3:uid="{00000000-0010-0000-0700-000003000000}" name="Unit"/>
    <tableColumn id="4" xr3:uid="{00000000-0010-0000-0700-000004000000}" name="Value"/>
    <tableColumn id="5" xr3:uid="{00000000-0010-0000-0700-000005000000}" name="Data Source Type"/>
    <tableColumn id="6" xr3:uid="{00000000-0010-0000-0700-000006000000}" name="Collection Method"/>
    <tableColumn id="7" xr3:uid="{00000000-0010-0000-0700-000007000000}" name="Data Quality"/>
    <tableColumn id="8" xr3:uid="{00000000-0010-0000-0700-000008000000}" name="Verification Status"/>
    <tableColumn id="9" xr3:uid="{00000000-0010-0000-0700-000009000000}" name="Comments / Evidence Reference"/>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8000000}" name="T_9_DownstreamTransport" displayName="T_9_DownstreamTransport" ref="A4:I64">
  <tableColumns count="9">
    <tableColumn id="1" xr3:uid="{00000000-0010-0000-0800-000001000000}" name="Line Item"/>
    <tableColumn id="2" xr3:uid="{00000000-0010-0000-0800-000002000000}" name="Data Requested / Description"/>
    <tableColumn id="3" xr3:uid="{00000000-0010-0000-0800-000003000000}" name="Unit"/>
    <tableColumn id="4" xr3:uid="{00000000-0010-0000-0800-000004000000}" name="Value"/>
    <tableColumn id="5" xr3:uid="{00000000-0010-0000-0800-000005000000}" name="Data Source Type"/>
    <tableColumn id="6" xr3:uid="{00000000-0010-0000-0800-000006000000}" name="Collection Method"/>
    <tableColumn id="7" xr3:uid="{00000000-0010-0000-0800-000007000000}" name="Data Quality"/>
    <tableColumn id="8" xr3:uid="{00000000-0010-0000-0800-000008000000}" name="Verification Status"/>
    <tableColumn id="9" xr3:uid="{00000000-0010-0000-0800-000009000000}" name="Comments / Evidence Reference"/>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9000000}" name="T_10_ProcessingOfSoldProducts" displayName="T_10_ProcessingOfSoldProducts" ref="A4:I64">
  <tableColumns count="9">
    <tableColumn id="1" xr3:uid="{00000000-0010-0000-0900-000001000000}" name="Line Item"/>
    <tableColumn id="2" xr3:uid="{00000000-0010-0000-0900-000002000000}" name="Data Requested / Description"/>
    <tableColumn id="3" xr3:uid="{00000000-0010-0000-0900-000003000000}" name="Unit"/>
    <tableColumn id="4" xr3:uid="{00000000-0010-0000-0900-000004000000}" name="Value"/>
    <tableColumn id="5" xr3:uid="{00000000-0010-0000-0900-000005000000}" name="Data Source Type"/>
    <tableColumn id="6" xr3:uid="{00000000-0010-0000-0900-000006000000}" name="Collection Method"/>
    <tableColumn id="7" xr3:uid="{00000000-0010-0000-0900-000007000000}" name="Data Quality"/>
    <tableColumn id="8" xr3:uid="{00000000-0010-0000-0900-000008000000}" name="Verification Status"/>
    <tableColumn id="9" xr3:uid="{00000000-0010-0000-0900-000009000000}" name="Comments / Evidence Reference"/>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A000000}" name="T_11_UseOfSoldProducts" displayName="T_11_UseOfSoldProducts" ref="A4:I64">
  <tableColumns count="9">
    <tableColumn id="1" xr3:uid="{00000000-0010-0000-0A00-000001000000}" name="Line Item"/>
    <tableColumn id="2" xr3:uid="{00000000-0010-0000-0A00-000002000000}" name="Data Requested / Description"/>
    <tableColumn id="3" xr3:uid="{00000000-0010-0000-0A00-000003000000}" name="Unit"/>
    <tableColumn id="4" xr3:uid="{00000000-0010-0000-0A00-000004000000}" name="Value"/>
    <tableColumn id="5" xr3:uid="{00000000-0010-0000-0A00-000005000000}" name="Data Source Type"/>
    <tableColumn id="6" xr3:uid="{00000000-0010-0000-0A00-000006000000}" name="Collection Method"/>
    <tableColumn id="7" xr3:uid="{00000000-0010-0000-0A00-000007000000}" name="Data Quality"/>
    <tableColumn id="8" xr3:uid="{00000000-0010-0000-0A00-000008000000}" name="Verification Status"/>
    <tableColumn id="9" xr3:uid="{00000000-0010-0000-0A00-000009000000}" name="Comments / Evidence Reference"/>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B000000}" name="T_12_EndOfLifeTreatment" displayName="T_12_EndOfLifeTreatment" ref="A4:I64">
  <tableColumns count="9">
    <tableColumn id="1" xr3:uid="{00000000-0010-0000-0B00-000001000000}" name="Line Item"/>
    <tableColumn id="2" xr3:uid="{00000000-0010-0000-0B00-000002000000}" name="Data Requested / Description"/>
    <tableColumn id="3" xr3:uid="{00000000-0010-0000-0B00-000003000000}" name="Unit"/>
    <tableColumn id="4" xr3:uid="{00000000-0010-0000-0B00-000004000000}" name="Value"/>
    <tableColumn id="5" xr3:uid="{00000000-0010-0000-0B00-000005000000}" name="Data Source Type"/>
    <tableColumn id="6" xr3:uid="{00000000-0010-0000-0B00-000006000000}" name="Collection Method"/>
    <tableColumn id="7" xr3:uid="{00000000-0010-0000-0B00-000007000000}" name="Data Quality"/>
    <tableColumn id="8" xr3:uid="{00000000-0010-0000-0B00-000008000000}" name="Verification Status"/>
    <tableColumn id="9" xr3:uid="{00000000-0010-0000-0B00-000009000000}" name="Comments / Evidence Reference"/>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C000000}" name="T_13_DownstreamLeasedAssets" displayName="T_13_DownstreamLeasedAssets" ref="A4:I64">
  <tableColumns count="9">
    <tableColumn id="1" xr3:uid="{00000000-0010-0000-0C00-000001000000}" name="Line Item"/>
    <tableColumn id="2" xr3:uid="{00000000-0010-0000-0C00-000002000000}" name="Data Requested / Description"/>
    <tableColumn id="3" xr3:uid="{00000000-0010-0000-0C00-000003000000}" name="Unit"/>
    <tableColumn id="4" xr3:uid="{00000000-0010-0000-0C00-000004000000}" name="Value"/>
    <tableColumn id="5" xr3:uid="{00000000-0010-0000-0C00-000005000000}" name="Data Source Type"/>
    <tableColumn id="6" xr3:uid="{00000000-0010-0000-0C00-000006000000}" name="Collection Method"/>
    <tableColumn id="7" xr3:uid="{00000000-0010-0000-0C00-000007000000}" name="Data Quality"/>
    <tableColumn id="8" xr3:uid="{00000000-0010-0000-0C00-000008000000}" name="Verification Status"/>
    <tableColumn id="9" xr3:uid="{00000000-0010-0000-0C00-000009000000}" name="Comments / Evidence Reference"/>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D000000}" name="T_14_Franchises" displayName="T_14_Franchises" ref="A4:I64">
  <tableColumns count="9">
    <tableColumn id="1" xr3:uid="{00000000-0010-0000-0D00-000001000000}" name="Line Item"/>
    <tableColumn id="2" xr3:uid="{00000000-0010-0000-0D00-000002000000}" name="Data Requested / Description"/>
    <tableColumn id="3" xr3:uid="{00000000-0010-0000-0D00-000003000000}" name="Unit"/>
    <tableColumn id="4" xr3:uid="{00000000-0010-0000-0D00-000004000000}" name="Value"/>
    <tableColumn id="5" xr3:uid="{00000000-0010-0000-0D00-000005000000}" name="Data Source Type"/>
    <tableColumn id="6" xr3:uid="{00000000-0010-0000-0D00-000006000000}" name="Collection Method"/>
    <tableColumn id="7" xr3:uid="{00000000-0010-0000-0D00-000007000000}" name="Data Quality"/>
    <tableColumn id="8" xr3:uid="{00000000-0010-0000-0D00-000008000000}" name="Verification Status"/>
    <tableColumn id="9" xr3:uid="{00000000-0010-0000-0D00-000009000000}" name="Comments / Evidence Reference"/>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E000000}" name="T_15_Investments" displayName="T_15_Investments" ref="A4:I64">
  <tableColumns count="9">
    <tableColumn id="1" xr3:uid="{00000000-0010-0000-0E00-000001000000}" name="Line Item"/>
    <tableColumn id="2" xr3:uid="{00000000-0010-0000-0E00-000002000000}" name="Data Requested / Description"/>
    <tableColumn id="3" xr3:uid="{00000000-0010-0000-0E00-000003000000}" name="Unit"/>
    <tableColumn id="4" xr3:uid="{00000000-0010-0000-0E00-000004000000}" name="Value"/>
    <tableColumn id="5" xr3:uid="{00000000-0010-0000-0E00-000005000000}" name="Data Source Type"/>
    <tableColumn id="6" xr3:uid="{00000000-0010-0000-0E00-000006000000}" name="Collection Method"/>
    <tableColumn id="7" xr3:uid="{00000000-0010-0000-0E00-000007000000}" name="Data Quality"/>
    <tableColumn id="8" xr3:uid="{00000000-0010-0000-0E00-000008000000}" name="Verification Status"/>
    <tableColumn id="9" xr3:uid="{00000000-0010-0000-0E00-000009000000}" name="Comments / Evidence Reference"/>
  </tableColumns>
  <tableStyleInfo name="TableStyleMedium2"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_rels/sheet9.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7.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8.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16"/>
  <sheetViews>
    <sheetView showGridLines="0" workbookViewId="0">
      <selection activeCell="D1" sqref="D1:I3"/>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8" customHeight="1">
      <c r="A1" s="22"/>
      <c r="B1" s="13"/>
      <c r="C1" s="14"/>
      <c r="D1" s="24" t="s">
        <v>99</v>
      </c>
      <c r="E1" s="25"/>
      <c r="F1" s="25"/>
      <c r="G1" s="25"/>
      <c r="H1" s="25"/>
      <c r="I1" s="26"/>
    </row>
    <row r="2" spans="1:9" ht="28" customHeight="1">
      <c r="A2" s="15"/>
      <c r="B2" s="11"/>
      <c r="C2" s="16"/>
      <c r="D2" s="27"/>
      <c r="E2" s="11"/>
      <c r="F2" s="11"/>
      <c r="G2" s="11"/>
      <c r="H2" s="11"/>
      <c r="I2" s="28"/>
    </row>
    <row r="3" spans="1:9" ht="28" customHeight="1">
      <c r="A3" s="17"/>
      <c r="B3" s="18"/>
      <c r="C3" s="19"/>
      <c r="D3" s="29"/>
      <c r="E3" s="30"/>
      <c r="F3" s="30"/>
      <c r="G3" s="30"/>
      <c r="H3" s="30"/>
      <c r="I3" s="31"/>
    </row>
    <row r="5" spans="1:9" ht="26" customHeight="1">
      <c r="A5" s="20" t="s">
        <v>0</v>
      </c>
      <c r="B5" s="11"/>
      <c r="C5" s="11"/>
      <c r="D5" s="11"/>
      <c r="E5" s="11"/>
      <c r="F5" s="11"/>
      <c r="G5" s="11"/>
      <c r="H5" s="11"/>
      <c r="I5" s="11"/>
    </row>
    <row r="6" spans="1:9">
      <c r="A6" s="21" t="s">
        <v>1</v>
      </c>
      <c r="B6" s="13"/>
      <c r="C6" s="13"/>
      <c r="D6" s="13"/>
      <c r="E6" s="13"/>
      <c r="F6" s="13"/>
      <c r="G6" s="13"/>
      <c r="H6" s="13"/>
      <c r="I6" s="14"/>
    </row>
    <row r="7" spans="1:9">
      <c r="A7" s="17"/>
      <c r="B7" s="18"/>
      <c r="C7" s="18"/>
      <c r="D7" s="18"/>
      <c r="E7" s="18"/>
      <c r="F7" s="18"/>
      <c r="G7" s="18"/>
      <c r="H7" s="18"/>
      <c r="I7" s="19"/>
    </row>
    <row r="9" spans="1:9">
      <c r="A9" s="23" t="s">
        <v>2</v>
      </c>
      <c r="B9" s="11"/>
      <c r="C9" s="11"/>
      <c r="D9" s="11"/>
      <c r="E9" s="11"/>
      <c r="F9" s="11"/>
      <c r="G9" s="11"/>
      <c r="H9" s="11"/>
      <c r="I9" s="11"/>
    </row>
    <row r="10" spans="1:9">
      <c r="A10" s="12" t="s">
        <v>3</v>
      </c>
      <c r="B10" s="13"/>
      <c r="C10" s="13"/>
      <c r="D10" s="13"/>
      <c r="E10" s="13"/>
      <c r="F10" s="13"/>
      <c r="G10" s="13"/>
      <c r="H10" s="13"/>
      <c r="I10" s="14"/>
    </row>
    <row r="11" spans="1:9">
      <c r="A11" s="15"/>
      <c r="B11" s="11"/>
      <c r="C11" s="11"/>
      <c r="D11" s="11"/>
      <c r="E11" s="11"/>
      <c r="F11" s="11"/>
      <c r="G11" s="11"/>
      <c r="H11" s="11"/>
      <c r="I11" s="16"/>
    </row>
    <row r="12" spans="1:9">
      <c r="A12" s="15"/>
      <c r="B12" s="11"/>
      <c r="C12" s="11"/>
      <c r="D12" s="11"/>
      <c r="E12" s="11"/>
      <c r="F12" s="11"/>
      <c r="G12" s="11"/>
      <c r="H12" s="11"/>
      <c r="I12" s="16"/>
    </row>
    <row r="13" spans="1:9">
      <c r="A13" s="15"/>
      <c r="B13" s="11"/>
      <c r="C13" s="11"/>
      <c r="D13" s="11"/>
      <c r="E13" s="11"/>
      <c r="F13" s="11"/>
      <c r="G13" s="11"/>
      <c r="H13" s="11"/>
      <c r="I13" s="16"/>
    </row>
    <row r="14" spans="1:9">
      <c r="A14" s="17"/>
      <c r="B14" s="18"/>
      <c r="C14" s="18"/>
      <c r="D14" s="18"/>
      <c r="E14" s="18"/>
      <c r="F14" s="18"/>
      <c r="G14" s="18"/>
      <c r="H14" s="18"/>
      <c r="I14" s="19"/>
    </row>
    <row r="15" spans="1:9">
      <c r="A15" s="1"/>
    </row>
    <row r="16" spans="1:9">
      <c r="A16" s="10" t="s">
        <v>4</v>
      </c>
      <c r="B16" s="11"/>
      <c r="C16" s="11"/>
      <c r="D16" s="11"/>
      <c r="E16" s="11"/>
      <c r="F16" s="11"/>
      <c r="G16" s="11"/>
      <c r="H16" s="11"/>
      <c r="I16" s="11"/>
    </row>
  </sheetData>
  <mergeCells count="7">
    <mergeCell ref="A16:I16"/>
    <mergeCell ref="A10:I14"/>
    <mergeCell ref="A5:I5"/>
    <mergeCell ref="A6:I7"/>
    <mergeCell ref="A1:C3"/>
    <mergeCell ref="A9:I9"/>
    <mergeCell ref="D1:I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0"/>
  <sheetViews>
    <sheetView showGridLines="0" workbookViewId="0">
      <selection activeCell="D15" sqref="D15"/>
    </sheetView>
  </sheetViews>
  <sheetFormatPr defaultRowHeight="14"/>
  <cols>
    <col min="1" max="4" width="18" customWidth="1"/>
  </cols>
  <sheetData>
    <row r="1" spans="1:6">
      <c r="A1" s="3" t="s">
        <v>5</v>
      </c>
      <c r="B1" s="3" t="s">
        <v>6</v>
      </c>
      <c r="C1" s="3" t="s">
        <v>7</v>
      </c>
      <c r="D1" s="3" t="s">
        <v>8</v>
      </c>
      <c r="E1" s="2"/>
      <c r="F1" s="2" t="s">
        <v>9</v>
      </c>
    </row>
    <row r="2" spans="1:6">
      <c r="A2" s="2" t="s">
        <v>10</v>
      </c>
      <c r="B2" s="2" t="s">
        <v>11</v>
      </c>
      <c r="C2" s="2" t="s">
        <v>12</v>
      </c>
      <c r="D2" s="2" t="s">
        <v>13</v>
      </c>
      <c r="E2" s="2"/>
      <c r="F2" s="2" t="s">
        <v>14</v>
      </c>
    </row>
    <row r="3" spans="1:6">
      <c r="A3" s="2" t="s">
        <v>15</v>
      </c>
      <c r="B3" s="2" t="s">
        <v>16</v>
      </c>
      <c r="C3" s="2" t="s">
        <v>17</v>
      </c>
      <c r="D3" s="2" t="s">
        <v>18</v>
      </c>
      <c r="E3" s="2"/>
      <c r="F3" s="2" t="s">
        <v>19</v>
      </c>
    </row>
    <row r="4" spans="1:6">
      <c r="A4" s="2" t="s">
        <v>20</v>
      </c>
      <c r="B4" s="2" t="s">
        <v>21</v>
      </c>
      <c r="C4" s="2" t="s">
        <v>22</v>
      </c>
      <c r="D4" s="2" t="s">
        <v>23</v>
      </c>
      <c r="E4" s="2"/>
      <c r="F4" s="2"/>
    </row>
    <row r="5" spans="1:6">
      <c r="A5" s="2" t="s">
        <v>24</v>
      </c>
      <c r="B5" s="2"/>
      <c r="C5" s="2" t="s">
        <v>25</v>
      </c>
      <c r="D5" s="2" t="s">
        <v>26</v>
      </c>
      <c r="E5" s="2"/>
      <c r="F5" s="2"/>
    </row>
    <row r="6" spans="1:6">
      <c r="A6" s="2" t="s">
        <v>27</v>
      </c>
      <c r="B6" s="2"/>
      <c r="C6" s="2" t="s">
        <v>28</v>
      </c>
      <c r="D6" s="2" t="s">
        <v>29</v>
      </c>
      <c r="E6" s="2"/>
      <c r="F6" s="2"/>
    </row>
    <row r="7" spans="1:6">
      <c r="A7" s="2" t="s">
        <v>30</v>
      </c>
      <c r="B7" s="2"/>
      <c r="C7" s="2"/>
      <c r="D7" s="2"/>
      <c r="E7" s="2"/>
      <c r="F7" s="2"/>
    </row>
    <row r="8" spans="1:6">
      <c r="A8" s="2" t="s">
        <v>31</v>
      </c>
      <c r="B8" s="2"/>
      <c r="C8" s="2"/>
      <c r="D8" s="2"/>
      <c r="E8" s="2"/>
      <c r="F8" s="2"/>
    </row>
    <row r="9" spans="1:6">
      <c r="A9" s="2" t="s">
        <v>32</v>
      </c>
      <c r="B9" s="2"/>
      <c r="C9" s="2"/>
      <c r="D9" s="2"/>
      <c r="E9" s="2"/>
      <c r="F9" s="2"/>
    </row>
    <row r="10" spans="1:6">
      <c r="A10" s="2" t="s">
        <v>33</v>
      </c>
      <c r="B10" s="2"/>
      <c r="C10" s="2"/>
      <c r="D10" s="2"/>
      <c r="E10" s="2"/>
      <c r="F10" s="2"/>
    </row>
    <row r="11" spans="1:6">
      <c r="A11" s="2" t="s">
        <v>34</v>
      </c>
      <c r="B11" s="2"/>
      <c r="C11" s="2"/>
      <c r="D11" s="2"/>
      <c r="E11" s="2"/>
      <c r="F11" s="2"/>
    </row>
    <row r="12" spans="1:6">
      <c r="A12" s="2" t="s">
        <v>35</v>
      </c>
      <c r="B12" s="2"/>
      <c r="C12" s="2"/>
      <c r="D12" s="2"/>
      <c r="E12" s="2"/>
      <c r="F12" s="2"/>
    </row>
    <row r="13" spans="1:6">
      <c r="A13" s="2" t="s">
        <v>36</v>
      </c>
      <c r="B13" s="2"/>
      <c r="C13" s="2"/>
      <c r="D13" s="2"/>
      <c r="E13" s="2"/>
      <c r="F13" s="2"/>
    </row>
    <row r="14" spans="1:6">
      <c r="A14" s="2" t="s">
        <v>37</v>
      </c>
      <c r="B14" s="2"/>
      <c r="C14" s="2"/>
      <c r="D14" s="2"/>
      <c r="E14" s="2"/>
      <c r="F14" s="2"/>
    </row>
    <row r="15" spans="1:6">
      <c r="A15" s="2" t="s">
        <v>38</v>
      </c>
      <c r="B15" s="2"/>
      <c r="C15" s="2"/>
      <c r="D15" s="2"/>
      <c r="E15" s="2"/>
      <c r="F15" s="2"/>
    </row>
    <row r="16" spans="1:6">
      <c r="A16" s="2" t="s">
        <v>39</v>
      </c>
      <c r="B16" s="2"/>
      <c r="C16" s="2"/>
      <c r="D16" s="2"/>
      <c r="E16" s="2"/>
      <c r="F16" s="2"/>
    </row>
    <row r="17" spans="1:6">
      <c r="A17" s="2" t="s">
        <v>40</v>
      </c>
      <c r="B17" s="2"/>
      <c r="C17" s="2"/>
      <c r="D17" s="2"/>
      <c r="E17" s="2"/>
      <c r="F17" s="2"/>
    </row>
    <row r="18" spans="1:6">
      <c r="A18" s="2" t="s">
        <v>41</v>
      </c>
      <c r="B18" s="2"/>
      <c r="C18" s="2"/>
      <c r="D18" s="2"/>
      <c r="E18" s="2"/>
      <c r="F18" s="2"/>
    </row>
    <row r="19" spans="1:6">
      <c r="A19" s="2"/>
      <c r="B19" s="2"/>
      <c r="C19" s="2"/>
      <c r="D19" s="2"/>
      <c r="E19" s="2"/>
      <c r="F19" s="2"/>
    </row>
    <row r="20" spans="1:6">
      <c r="A20" s="2"/>
      <c r="B20" s="2"/>
      <c r="C20" s="2"/>
      <c r="D20" s="2"/>
      <c r="E20" s="2"/>
      <c r="F20" s="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6"/>
  <sheetViews>
    <sheetView workbookViewId="0">
      <pane ySplit="11" topLeftCell="A12" activePane="bottomLeft" state="frozen"/>
      <selection pane="bottomLeft" activeCell="B32" sqref="B32"/>
    </sheetView>
  </sheetViews>
  <sheetFormatPr defaultRowHeight="14"/>
  <cols>
    <col min="1" max="1" width="24" customWidth="1"/>
    <col min="2" max="2" width="11" customWidth="1"/>
    <col min="3" max="6" width="14" customWidth="1"/>
    <col min="7" max="7" width="13" customWidth="1"/>
    <col min="8" max="8" width="34.6640625" customWidth="1"/>
    <col min="9" max="9" width="4" customWidth="1"/>
    <col min="10" max="10" width="40" customWidth="1"/>
  </cols>
  <sheetData>
    <row r="1" spans="1:10" ht="28" customHeight="1">
      <c r="A1" s="32" t="s">
        <v>98</v>
      </c>
      <c r="B1" s="11"/>
      <c r="C1" s="11"/>
      <c r="D1" s="11"/>
      <c r="E1" s="11"/>
      <c r="F1" s="11"/>
      <c r="G1" s="11"/>
      <c r="H1" s="11"/>
      <c r="I1" s="11"/>
      <c r="J1" s="11"/>
    </row>
    <row r="3" spans="1:10" ht="26" customHeight="1">
      <c r="A3" s="36" t="s">
        <v>42</v>
      </c>
      <c r="B3" s="11"/>
      <c r="C3" s="11"/>
      <c r="D3" s="11"/>
      <c r="E3" s="11"/>
      <c r="F3" s="11"/>
      <c r="G3" s="11"/>
      <c r="H3" s="11"/>
      <c r="I3" s="11"/>
      <c r="J3" s="11"/>
    </row>
    <row r="4" spans="1:10" ht="26" customHeight="1">
      <c r="A4" s="11"/>
      <c r="B4" s="11"/>
      <c r="C4" s="11"/>
      <c r="D4" s="11"/>
      <c r="E4" s="11"/>
      <c r="F4" s="11"/>
      <c r="G4" s="11"/>
      <c r="H4" s="11"/>
      <c r="I4" s="11"/>
      <c r="J4" s="11"/>
    </row>
    <row r="6" spans="1:10">
      <c r="A6" s="33" t="s">
        <v>43</v>
      </c>
      <c r="B6" s="34"/>
      <c r="C6" s="33" t="s">
        <v>44</v>
      </c>
      <c r="D6" s="34"/>
      <c r="E6" s="33" t="s">
        <v>45</v>
      </c>
      <c r="F6" s="34"/>
      <c r="G6" s="33" t="s">
        <v>46</v>
      </c>
      <c r="H6" s="34"/>
    </row>
    <row r="7" spans="1:10">
      <c r="A7" s="35">
        <f>15</f>
        <v>15</v>
      </c>
      <c r="B7" s="34"/>
      <c r="C7" s="35">
        <f>SUM(C12:C26)</f>
        <v>0</v>
      </c>
      <c r="D7" s="34"/>
      <c r="E7" s="35">
        <f>SUM(D12:D26)</f>
        <v>0</v>
      </c>
      <c r="F7" s="34"/>
      <c r="G7" s="35">
        <f>SUM(E12:E26)</f>
        <v>0</v>
      </c>
      <c r="H7" s="34"/>
    </row>
    <row r="8" spans="1:10">
      <c r="A8" s="34"/>
      <c r="B8" s="34"/>
      <c r="C8" s="34"/>
      <c r="D8" s="34"/>
      <c r="E8" s="34"/>
      <c r="F8" s="34"/>
      <c r="G8" s="34"/>
      <c r="H8" s="34"/>
    </row>
    <row r="11" spans="1:10" ht="28">
      <c r="A11" s="43" t="s">
        <v>47</v>
      </c>
      <c r="B11" s="43" t="s">
        <v>48</v>
      </c>
      <c r="C11" s="43" t="s">
        <v>49</v>
      </c>
      <c r="D11" s="43" t="s">
        <v>50</v>
      </c>
      <c r="E11" s="43" t="s">
        <v>46</v>
      </c>
      <c r="F11" s="43" t="s">
        <v>51</v>
      </c>
      <c r="G11" s="43" t="s">
        <v>52</v>
      </c>
      <c r="H11" s="43" t="s">
        <v>53</v>
      </c>
      <c r="I11" s="7"/>
      <c r="J11" s="43" t="s">
        <v>54</v>
      </c>
    </row>
    <row r="12" spans="1:10" ht="28">
      <c r="A12" s="46" t="s">
        <v>55</v>
      </c>
      <c r="B12" s="46" t="s">
        <v>56</v>
      </c>
      <c r="C12" s="47">
        <f>COUNTA('Purchased Goods'!A5:A200)</f>
        <v>0</v>
      </c>
      <c r="D12" s="47">
        <f>COUNT('Purchased Goods'!D5:D200)+COUNTIF('Purchased Goods'!D5:D200,"?*")</f>
        <v>0</v>
      </c>
      <c r="E12" s="47">
        <f>COUNTIF('Purchased Goods'!H5:H200,"Verified")</f>
        <v>0</v>
      </c>
      <c r="F12" s="48">
        <f t="shared" ref="F12:F26" si="0">IF(MAX(C12,D12)=0,0,MAX(C12,D12)/196)</f>
        <v>0</v>
      </c>
      <c r="G12" s="48">
        <f t="shared" ref="G12:G26" si="1">IF(C12=0,0,E12/C12)</f>
        <v>0</v>
      </c>
      <c r="H12" s="49" t="str">
        <f>HYPERLINK("#'Purchased Goods'!A1","Open Purchased Goods")</f>
        <v>Open Purchased Goods</v>
      </c>
      <c r="I12" s="8"/>
      <c r="J12" s="45" t="s">
        <v>57</v>
      </c>
    </row>
    <row r="13" spans="1:10" ht="25">
      <c r="A13" s="46" t="s">
        <v>58</v>
      </c>
      <c r="B13" s="46" t="s">
        <v>56</v>
      </c>
      <c r="C13" s="47">
        <f>COUNTA('Capital Goods'!A5:A200)</f>
        <v>0</v>
      </c>
      <c r="D13" s="47">
        <f>COUNT('Capital Goods'!D5:D200)+COUNTIF('Capital Goods'!D5:D200,"?*")</f>
        <v>0</v>
      </c>
      <c r="E13" s="47">
        <f>COUNTIF('Capital Goods'!H5:H200,"Verified")</f>
        <v>0</v>
      </c>
      <c r="F13" s="48">
        <f t="shared" si="0"/>
        <v>0</v>
      </c>
      <c r="G13" s="48">
        <f t="shared" si="1"/>
        <v>0</v>
      </c>
      <c r="H13" s="49" t="str">
        <f>HYPERLINK("#'Capital Goods'!A1","Open Capital Goods")</f>
        <v>Open Capital Goods</v>
      </c>
      <c r="I13" s="8"/>
      <c r="J13" s="45" t="s">
        <v>59</v>
      </c>
    </row>
    <row r="14" spans="1:10" ht="25">
      <c r="A14" s="46" t="s">
        <v>60</v>
      </c>
      <c r="B14" s="46" t="s">
        <v>56</v>
      </c>
      <c r="C14" s="47">
        <f>COUNTA('Fuel &amp; Energy'!A5:A200)</f>
        <v>0</v>
      </c>
      <c r="D14" s="47">
        <f>COUNT('Fuel &amp; Energy'!D5:D200)+COUNTIF('Fuel &amp; Energy'!D5:D200,"?*")</f>
        <v>0</v>
      </c>
      <c r="E14" s="47">
        <f>COUNTIF('Fuel &amp; Energy'!H5:H200,"Verified")</f>
        <v>0</v>
      </c>
      <c r="F14" s="48">
        <f t="shared" si="0"/>
        <v>0</v>
      </c>
      <c r="G14" s="48">
        <f t="shared" si="1"/>
        <v>0</v>
      </c>
      <c r="H14" s="49" t="str">
        <f>HYPERLINK("#'Fuel &amp; Energy'!A1","Open Fuel &amp; Energy")</f>
        <v>Open Fuel &amp; Energy</v>
      </c>
      <c r="I14" s="8"/>
      <c r="J14" s="45" t="s">
        <v>61</v>
      </c>
    </row>
    <row r="15" spans="1:10" ht="28">
      <c r="A15" s="46" t="s">
        <v>62</v>
      </c>
      <c r="B15" s="46" t="s">
        <v>56</v>
      </c>
      <c r="C15" s="47">
        <f>COUNTA('Upstream Transport'!A5:A200)</f>
        <v>0</v>
      </c>
      <c r="D15" s="47">
        <f>COUNT('Upstream Transport'!D5:D200)+COUNTIF('Upstream Transport'!D5:D200,"?*")</f>
        <v>0</v>
      </c>
      <c r="E15" s="47">
        <f>COUNTIF('Upstream Transport'!H5:H200,"Verified")</f>
        <v>0</v>
      </c>
      <c r="F15" s="48">
        <f t="shared" si="0"/>
        <v>0</v>
      </c>
      <c r="G15" s="48">
        <f t="shared" si="1"/>
        <v>0</v>
      </c>
      <c r="H15" s="49" t="str">
        <f>HYPERLINK("#'Upstream Transport'!A1","Open Upstream Transport")</f>
        <v>Open Upstream Transport</v>
      </c>
      <c r="I15" s="8"/>
      <c r="J15" s="45" t="s">
        <v>63</v>
      </c>
    </row>
    <row r="16" spans="1:10" ht="25">
      <c r="A16" s="46" t="s">
        <v>64</v>
      </c>
      <c r="B16" s="46" t="s">
        <v>56</v>
      </c>
      <c r="C16" s="47">
        <f>COUNTA('Waste Generated'!A5:A200)</f>
        <v>0</v>
      </c>
      <c r="D16" s="47">
        <f>COUNT('Waste Generated'!D5:D200)+COUNTIF('Waste Generated'!D5:D200,"?*")</f>
        <v>0</v>
      </c>
      <c r="E16" s="47">
        <f>COUNTIF('Waste Generated'!H5:H200,"Verified")</f>
        <v>0</v>
      </c>
      <c r="F16" s="48">
        <f t="shared" si="0"/>
        <v>0</v>
      </c>
      <c r="G16" s="48">
        <f t="shared" si="1"/>
        <v>0</v>
      </c>
      <c r="H16" s="49" t="str">
        <f>HYPERLINK("#'Waste Generated'!A1","Open Waste Generated")</f>
        <v>Open Waste Generated</v>
      </c>
      <c r="I16" s="8"/>
      <c r="J16" s="45" t="s">
        <v>65</v>
      </c>
    </row>
    <row r="17" spans="1:10" ht="25">
      <c r="A17" s="46" t="s">
        <v>66</v>
      </c>
      <c r="B17" s="46" t="s">
        <v>56</v>
      </c>
      <c r="C17" s="47">
        <f>COUNTA('Business Travel'!A5:A200)</f>
        <v>0</v>
      </c>
      <c r="D17" s="47">
        <f>COUNT('Business Travel'!D5:D200)+COUNTIF('Business Travel'!D5:D200,"?*")</f>
        <v>0</v>
      </c>
      <c r="E17" s="47">
        <f>COUNTIF('Business Travel'!H5:H200,"Verified")</f>
        <v>0</v>
      </c>
      <c r="F17" s="48">
        <f t="shared" si="0"/>
        <v>0</v>
      </c>
      <c r="G17" s="48">
        <f t="shared" si="1"/>
        <v>0</v>
      </c>
      <c r="H17" s="49" t="str">
        <f>HYPERLINK("#'Business Travel'!A1","Open Business Travel")</f>
        <v>Open Business Travel</v>
      </c>
      <c r="I17" s="8"/>
      <c r="J17" s="45" t="s">
        <v>67</v>
      </c>
    </row>
    <row r="18" spans="1:10" ht="28">
      <c r="A18" s="46" t="s">
        <v>68</v>
      </c>
      <c r="B18" s="46" t="s">
        <v>56</v>
      </c>
      <c r="C18" s="47">
        <f>COUNTA('Employee Commuting'!A5:A200)</f>
        <v>0</v>
      </c>
      <c r="D18" s="47">
        <f>COUNT('Employee Commuting'!D5:D200)+COUNTIF('Employee Commuting'!D5:D200,"?*")</f>
        <v>0</v>
      </c>
      <c r="E18" s="47">
        <f>COUNTIF('Employee Commuting'!H5:H200,"Verified")</f>
        <v>0</v>
      </c>
      <c r="F18" s="48">
        <f t="shared" si="0"/>
        <v>0</v>
      </c>
      <c r="G18" s="48">
        <f t="shared" si="1"/>
        <v>0</v>
      </c>
      <c r="H18" s="49" t="str">
        <f>HYPERLINK("#'Employee Commuting'!A1","Open Employee Commuting")</f>
        <v>Open Employee Commuting</v>
      </c>
      <c r="I18" s="8"/>
      <c r="J18" s="44"/>
    </row>
    <row r="19" spans="1:10" ht="28">
      <c r="A19" s="46" t="s">
        <v>69</v>
      </c>
      <c r="B19" s="46" t="s">
        <v>56</v>
      </c>
      <c r="C19" s="47">
        <f>COUNTA('Upstream Leased Assets'!A5:A200)</f>
        <v>0</v>
      </c>
      <c r="D19" s="47">
        <f>COUNT('Upstream Leased Assets'!D5:D200)+COUNTIF('Upstream Leased Assets'!D5:D200,"?*")</f>
        <v>0</v>
      </c>
      <c r="E19" s="47">
        <f>COUNTIF('Upstream Leased Assets'!H5:H200,"Verified")</f>
        <v>0</v>
      </c>
      <c r="F19" s="48">
        <f t="shared" si="0"/>
        <v>0</v>
      </c>
      <c r="G19" s="48">
        <f t="shared" si="1"/>
        <v>0</v>
      </c>
      <c r="H19" s="49" t="str">
        <f>HYPERLINK("#'Upstream Leased Assets'!A1","Open Upstream Leased Assets")</f>
        <v>Open Upstream Leased Assets</v>
      </c>
      <c r="I19" s="8"/>
      <c r="J19" s="9"/>
    </row>
    <row r="20" spans="1:10" ht="28">
      <c r="A20" s="46" t="s">
        <v>70</v>
      </c>
      <c r="B20" s="46" t="s">
        <v>71</v>
      </c>
      <c r="C20" s="47">
        <f>COUNTA('Downstream Transport'!A5:A200)</f>
        <v>0</v>
      </c>
      <c r="D20" s="47">
        <f>COUNT('Downstream Transport'!D5:D200)+COUNTIF('Downstream Transport'!D5:D200,"?*")</f>
        <v>0</v>
      </c>
      <c r="E20" s="47">
        <f>COUNTIF('Downstream Transport'!H5:H200,"Verified")</f>
        <v>0</v>
      </c>
      <c r="F20" s="48">
        <f t="shared" si="0"/>
        <v>0</v>
      </c>
      <c r="G20" s="48">
        <f t="shared" si="1"/>
        <v>0</v>
      </c>
      <c r="H20" s="49" t="str">
        <f>HYPERLINK("#'Downstream Transport'!A1","Open Downstream Transport")</f>
        <v>Open Downstream Transport</v>
      </c>
      <c r="I20" s="8"/>
      <c r="J20" s="9"/>
    </row>
    <row r="21" spans="1:10" ht="28">
      <c r="A21" s="46" t="s">
        <v>72</v>
      </c>
      <c r="B21" s="46" t="s">
        <v>71</v>
      </c>
      <c r="C21" s="47">
        <f>COUNTA('Processing of Sold Products'!A5:A200)</f>
        <v>0</v>
      </c>
      <c r="D21" s="47">
        <f>COUNT('Processing of Sold Products'!D5:D200)+COUNTIF('Processing of Sold Products'!D5:D200,"?*")</f>
        <v>0</v>
      </c>
      <c r="E21" s="47">
        <f>COUNTIF('Processing of Sold Products'!H5:H200,"Verified")</f>
        <v>0</v>
      </c>
      <c r="F21" s="48">
        <f t="shared" si="0"/>
        <v>0</v>
      </c>
      <c r="G21" s="48">
        <f t="shared" si="1"/>
        <v>0</v>
      </c>
      <c r="H21" s="49" t="str">
        <f>HYPERLINK("#'Processing of Sold Products'!A1","Open Processing of Sold Products")</f>
        <v>Open Processing of Sold Products</v>
      </c>
      <c r="I21" s="8"/>
      <c r="J21" s="9"/>
    </row>
    <row r="22" spans="1:10" ht="28">
      <c r="A22" s="46" t="s">
        <v>73</v>
      </c>
      <c r="B22" s="46" t="s">
        <v>71</v>
      </c>
      <c r="C22" s="47">
        <f>COUNTA('Use of Sold Products'!A5:A200)</f>
        <v>0</v>
      </c>
      <c r="D22" s="47">
        <f>COUNT('Use of Sold Products'!D5:D200)+COUNTIF('Use of Sold Products'!D5:D200,"?*")</f>
        <v>0</v>
      </c>
      <c r="E22" s="47">
        <f>COUNTIF('Use of Sold Products'!H5:H200,"Verified")</f>
        <v>0</v>
      </c>
      <c r="F22" s="48">
        <f t="shared" si="0"/>
        <v>0</v>
      </c>
      <c r="G22" s="48">
        <f t="shared" si="1"/>
        <v>0</v>
      </c>
      <c r="H22" s="49" t="str">
        <f>HYPERLINK("#'Use of Sold Products'!A1","Open Use of Sold Products")</f>
        <v>Open Use of Sold Products</v>
      </c>
      <c r="I22" s="8"/>
      <c r="J22" s="9"/>
    </row>
    <row r="23" spans="1:10" ht="28">
      <c r="A23" s="46" t="s">
        <v>74</v>
      </c>
      <c r="B23" s="46" t="s">
        <v>71</v>
      </c>
      <c r="C23" s="47">
        <f>COUNTA('End-of-Life Treatment'!A5:A200)</f>
        <v>0</v>
      </c>
      <c r="D23" s="47">
        <f>COUNT('End-of-Life Treatment'!D5:D200)+COUNTIF('End-of-Life Treatment'!D5:D200,"?*")</f>
        <v>0</v>
      </c>
      <c r="E23" s="47">
        <f>COUNTIF('End-of-Life Treatment'!H5:H200,"Verified")</f>
        <v>0</v>
      </c>
      <c r="F23" s="48">
        <f t="shared" si="0"/>
        <v>0</v>
      </c>
      <c r="G23" s="48">
        <f t="shared" si="1"/>
        <v>0</v>
      </c>
      <c r="H23" s="49" t="str">
        <f>HYPERLINK("#'End-of-Life Treatment'!A1","Open End-of-Life Treatment")</f>
        <v>Open End-of-Life Treatment</v>
      </c>
      <c r="I23" s="8"/>
      <c r="J23" s="9"/>
    </row>
    <row r="24" spans="1:10" ht="28">
      <c r="A24" s="46" t="s">
        <v>75</v>
      </c>
      <c r="B24" s="46" t="s">
        <v>71</v>
      </c>
      <c r="C24" s="47">
        <f>COUNTA('Downstream Leased Assets'!A5:A200)</f>
        <v>0</v>
      </c>
      <c r="D24" s="47">
        <f>COUNT('Downstream Leased Assets'!D5:D200)+COUNTIF('Downstream Leased Assets'!D5:D200,"?*")</f>
        <v>0</v>
      </c>
      <c r="E24" s="47">
        <f>COUNTIF('Downstream Leased Assets'!H5:H200,"Verified")</f>
        <v>0</v>
      </c>
      <c r="F24" s="48">
        <f t="shared" si="0"/>
        <v>0</v>
      </c>
      <c r="G24" s="48">
        <f t="shared" si="1"/>
        <v>0</v>
      </c>
      <c r="H24" s="49" t="str">
        <f>HYPERLINK("#'Downstream Leased Assets'!A1","Open Downstream Leased Assets")</f>
        <v>Open Downstream Leased Assets</v>
      </c>
      <c r="I24" s="8"/>
      <c r="J24" s="9"/>
    </row>
    <row r="25" spans="1:10" ht="29" customHeight="1">
      <c r="A25" s="46" t="s">
        <v>76</v>
      </c>
      <c r="B25" s="46" t="s">
        <v>71</v>
      </c>
      <c r="C25" s="47">
        <f>COUNTA(Franchises!A5:A200)</f>
        <v>0</v>
      </c>
      <c r="D25" s="47">
        <f>COUNT(Franchises!D5:D200)+COUNTIF(Franchises!D5:D200,"?*")</f>
        <v>0</v>
      </c>
      <c r="E25" s="47">
        <f>COUNTIF(Franchises!H5:H200,"Verified")</f>
        <v>0</v>
      </c>
      <c r="F25" s="48">
        <f t="shared" si="0"/>
        <v>0</v>
      </c>
      <c r="G25" s="48">
        <f t="shared" si="1"/>
        <v>0</v>
      </c>
      <c r="H25" s="49" t="str">
        <f>HYPERLINK("#'Franchises'!A1","Open Franchises")</f>
        <v>Open Franchises</v>
      </c>
      <c r="I25" s="8"/>
      <c r="J25" s="9"/>
    </row>
    <row r="26" spans="1:10" ht="25.5" customHeight="1">
      <c r="A26" s="46" t="s">
        <v>77</v>
      </c>
      <c r="B26" s="46" t="s">
        <v>71</v>
      </c>
      <c r="C26" s="47">
        <f>COUNTA(Investments!A5:A200)</f>
        <v>0</v>
      </c>
      <c r="D26" s="47">
        <f>COUNT(Investments!D5:D200)+COUNTIF(Investments!D5:D200,"?*")</f>
        <v>0</v>
      </c>
      <c r="E26" s="47">
        <f>COUNTIF(Investments!H5:H200,"Verified")</f>
        <v>0</v>
      </c>
      <c r="F26" s="48">
        <f t="shared" si="0"/>
        <v>0</v>
      </c>
      <c r="G26" s="48">
        <f t="shared" si="1"/>
        <v>0</v>
      </c>
      <c r="H26" s="49" t="str">
        <f>HYPERLINK("#'Investments'!A1","Open Investments")</f>
        <v>Open Investments</v>
      </c>
      <c r="I26" s="8"/>
      <c r="J26" s="9"/>
    </row>
  </sheetData>
  <mergeCells count="10">
    <mergeCell ref="A1:J1"/>
    <mergeCell ref="E6:F6"/>
    <mergeCell ref="C6:D6"/>
    <mergeCell ref="G7:H8"/>
    <mergeCell ref="C7:D8"/>
    <mergeCell ref="A7:B8"/>
    <mergeCell ref="E7:F8"/>
    <mergeCell ref="A3:J4"/>
    <mergeCell ref="G6:H6"/>
    <mergeCell ref="A6:B6"/>
  </mergeCells>
  <conditionalFormatting sqref="F12:G26">
    <cfRule type="colorScale" priority="1">
      <colorScale>
        <cfvo type="num" val="0"/>
        <cfvo type="num" val="0.5"/>
        <cfvo type="num" val="1"/>
        <color rgb="FFF4CCCC"/>
        <color rgb="FFFFF2CC"/>
        <color rgb="FFD9EAD3"/>
      </colorScale>
    </cfRule>
  </conditionalFormatting>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64"/>
  <sheetViews>
    <sheetView showGridLines="0" workbookViewId="0">
      <selection activeCell="I5" sqref="I5"/>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78</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3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3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3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3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300-000004000000}">
          <x14:formula1>
            <xm:f>Lists!$F$2:$F$3</xm:f>
          </x14:formula1>
          <xm:sqref>H5:H200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84</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4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4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4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4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400-000004000000}">
          <x14:formula1>
            <xm:f>Lists!$F$2:$F$3</xm:f>
          </x14:formula1>
          <xm:sqref>H5:H200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85</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5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5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5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5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500-000004000000}">
          <x14:formula1>
            <xm:f>Lists!$F$2:$F$3</xm:f>
          </x14:formula1>
          <xm:sqref>H5:H200</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86</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6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6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6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6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600-000004000000}">
          <x14:formula1>
            <xm:f>Lists!$F$2:$F$3</xm:f>
          </x14:formula1>
          <xm:sqref>H5:H200</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87</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7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7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7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7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700-000004000000}">
          <x14:formula1>
            <xm:f>Lists!$F$2:$F$3</xm:f>
          </x14:formula1>
          <xm:sqref>H5:H200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64"/>
  <sheetViews>
    <sheetView showGridLines="0" tabSelected="1"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88</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8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8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8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8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800-000004000000}">
          <x14:formula1>
            <xm:f>Lists!$F$2:$F$3</xm:f>
          </x14:formula1>
          <xm:sqref>H5:H200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89</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9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9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9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9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900-000004000000}">
          <x14:formula1>
            <xm:f>Lists!$F$2:$F$3</xm:f>
          </x14:formula1>
          <xm:sqref>H5:H200</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90</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A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A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A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A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A00-000004000000}">
          <x14:formula1>
            <xm:f>Lists!$F$2:$F$3</xm:f>
          </x14:formula1>
          <xm:sqref>H5:H200</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91</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B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B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B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B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B00-000004000000}">
          <x14:formula1>
            <xm:f>Lists!$F$2:$F$3</xm:f>
          </x14:formula1>
          <xm:sqref>H5:H200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92</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C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C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C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C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C00-000004000000}">
          <x14:formula1>
            <xm:f>Lists!$F$2:$F$3</xm:f>
          </x14:formula1>
          <xm:sqref>H5:H200</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93</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D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D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D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D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D00-000004000000}">
          <x14:formula1>
            <xm:f>Lists!$F$2:$F$3</xm:f>
          </x14:formula1>
          <xm:sqref>H5:H200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94</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E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E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E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E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E00-000004000000}">
          <x14:formula1>
            <xm:f>Lists!$F$2:$F$3</xm:f>
          </x14:formula1>
          <xm:sqref>H5:H200</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95</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0F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0F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0F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0F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0F00-000004000000}">
          <x14:formula1>
            <xm:f>Lists!$F$2:$F$3</xm:f>
          </x14:formula1>
          <xm:sqref>H5:H200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96</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10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10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10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10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1000-000004000000}">
          <x14:formula1>
            <xm:f>Lists!$F$2:$F$3</xm:f>
          </x14:formula1>
          <xm:sqref>H5:H200</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64"/>
  <sheetViews>
    <sheetView showGridLines="0" workbookViewId="0">
      <selection sqref="A1:I1"/>
    </sheetView>
  </sheetViews>
  <sheetFormatPr defaultRowHeight="14"/>
  <cols>
    <col min="1" max="1" width="18" customWidth="1"/>
    <col min="2" max="2" width="34" customWidth="1"/>
    <col min="3" max="3" width="14" customWidth="1"/>
    <col min="4" max="4" width="16" customWidth="1"/>
    <col min="5" max="6" width="18" customWidth="1"/>
    <col min="7" max="7" width="16" customWidth="1"/>
    <col min="8" max="8" width="18" customWidth="1"/>
    <col min="9" max="9" width="30" customWidth="1"/>
  </cols>
  <sheetData>
    <row r="1" spans="1:9" ht="26" customHeight="1">
      <c r="A1" s="37" t="s">
        <v>97</v>
      </c>
      <c r="B1" s="38"/>
      <c r="C1" s="38"/>
      <c r="D1" s="38"/>
      <c r="E1" s="38"/>
      <c r="F1" s="38"/>
      <c r="G1" s="38"/>
      <c r="H1" s="38"/>
      <c r="I1" s="39"/>
    </row>
    <row r="2" spans="1:9" ht="22" customHeight="1">
      <c r="A2" s="40" t="s">
        <v>79</v>
      </c>
      <c r="B2" s="41"/>
      <c r="C2" s="41"/>
      <c r="D2" s="41"/>
      <c r="E2" s="41"/>
      <c r="F2" s="41"/>
      <c r="G2" s="41"/>
      <c r="H2" s="41"/>
      <c r="I2" s="42"/>
    </row>
    <row r="4" spans="1:9" ht="22" customHeight="1">
      <c r="A4" s="4" t="s">
        <v>80</v>
      </c>
      <c r="B4" s="4" t="s">
        <v>81</v>
      </c>
      <c r="C4" s="4" t="s">
        <v>5</v>
      </c>
      <c r="D4" s="4" t="s">
        <v>82</v>
      </c>
      <c r="E4" s="4" t="s">
        <v>6</v>
      </c>
      <c r="F4" s="4" t="s">
        <v>7</v>
      </c>
      <c r="G4" s="4" t="s">
        <v>8</v>
      </c>
      <c r="H4" s="4" t="s">
        <v>9</v>
      </c>
      <c r="I4" s="4" t="s">
        <v>83</v>
      </c>
    </row>
    <row r="5" spans="1:9" ht="22" customHeight="1">
      <c r="A5" s="5"/>
      <c r="B5" s="5"/>
      <c r="C5" s="5"/>
      <c r="D5" s="6"/>
      <c r="E5" s="5"/>
      <c r="F5" s="5"/>
      <c r="G5" s="5"/>
      <c r="H5" s="5"/>
      <c r="I5" s="5"/>
    </row>
    <row r="6" spans="1:9" ht="22" customHeight="1">
      <c r="A6" s="5"/>
      <c r="B6" s="5"/>
      <c r="C6" s="5"/>
      <c r="D6" s="6"/>
      <c r="E6" s="5"/>
      <c r="F6" s="5"/>
      <c r="G6" s="5"/>
      <c r="H6" s="5"/>
      <c r="I6" s="5"/>
    </row>
    <row r="7" spans="1:9" ht="22" customHeight="1">
      <c r="A7" s="5"/>
      <c r="B7" s="5"/>
      <c r="C7" s="5"/>
      <c r="D7" s="6"/>
      <c r="E7" s="5"/>
      <c r="F7" s="5"/>
      <c r="G7" s="5"/>
      <c r="H7" s="5"/>
      <c r="I7" s="5"/>
    </row>
    <row r="8" spans="1:9" ht="22" customHeight="1">
      <c r="A8" s="5"/>
      <c r="B8" s="5"/>
      <c r="C8" s="5"/>
      <c r="D8" s="6"/>
      <c r="E8" s="5"/>
      <c r="F8" s="5"/>
      <c r="G8" s="5"/>
      <c r="H8" s="5"/>
      <c r="I8" s="5"/>
    </row>
    <row r="9" spans="1:9" ht="22" customHeight="1">
      <c r="A9" s="5"/>
      <c r="B9" s="5"/>
      <c r="C9" s="5"/>
      <c r="D9" s="6"/>
      <c r="E9" s="5"/>
      <c r="F9" s="5"/>
      <c r="G9" s="5"/>
      <c r="H9" s="5"/>
      <c r="I9" s="5"/>
    </row>
    <row r="10" spans="1:9" ht="22" customHeight="1">
      <c r="A10" s="5"/>
      <c r="B10" s="5"/>
      <c r="C10" s="5"/>
      <c r="D10" s="6"/>
      <c r="E10" s="5"/>
      <c r="F10" s="5"/>
      <c r="G10" s="5"/>
      <c r="H10" s="5"/>
      <c r="I10" s="5"/>
    </row>
    <row r="11" spans="1:9" ht="22" customHeight="1">
      <c r="A11" s="5"/>
      <c r="B11" s="5"/>
      <c r="C11" s="5"/>
      <c r="D11" s="6"/>
      <c r="E11" s="5"/>
      <c r="F11" s="5"/>
      <c r="G11" s="5"/>
      <c r="H11" s="5"/>
      <c r="I11" s="5"/>
    </row>
    <row r="12" spans="1:9" ht="22" customHeight="1">
      <c r="A12" s="5"/>
      <c r="B12" s="5"/>
      <c r="C12" s="5"/>
      <c r="D12" s="6"/>
      <c r="E12" s="5"/>
      <c r="F12" s="5"/>
      <c r="G12" s="5"/>
      <c r="H12" s="5"/>
      <c r="I12" s="5"/>
    </row>
    <row r="13" spans="1:9" ht="22" customHeight="1">
      <c r="A13" s="5"/>
      <c r="B13" s="5"/>
      <c r="C13" s="5"/>
      <c r="D13" s="6"/>
      <c r="E13" s="5"/>
      <c r="F13" s="5"/>
      <c r="G13" s="5"/>
      <c r="H13" s="5"/>
      <c r="I13" s="5"/>
    </row>
    <row r="14" spans="1:9" ht="22" customHeight="1">
      <c r="A14" s="5"/>
      <c r="B14" s="5"/>
      <c r="C14" s="5"/>
      <c r="D14" s="6"/>
      <c r="E14" s="5"/>
      <c r="F14" s="5"/>
      <c r="G14" s="5"/>
      <c r="H14" s="5"/>
      <c r="I14" s="5"/>
    </row>
    <row r="15" spans="1:9" ht="22" customHeight="1">
      <c r="A15" s="5"/>
      <c r="B15" s="5"/>
      <c r="C15" s="5"/>
      <c r="D15" s="6"/>
      <c r="E15" s="5"/>
      <c r="F15" s="5"/>
      <c r="G15" s="5"/>
      <c r="H15" s="5"/>
      <c r="I15" s="5"/>
    </row>
    <row r="16" spans="1:9" ht="22" customHeight="1">
      <c r="A16" s="5"/>
      <c r="B16" s="5"/>
      <c r="C16" s="5"/>
      <c r="D16" s="6"/>
      <c r="E16" s="5"/>
      <c r="F16" s="5"/>
      <c r="G16" s="5"/>
      <c r="H16" s="5"/>
      <c r="I16" s="5"/>
    </row>
    <row r="17" spans="1:9" ht="22" customHeight="1">
      <c r="A17" s="5"/>
      <c r="B17" s="5"/>
      <c r="C17" s="5"/>
      <c r="D17" s="6"/>
      <c r="E17" s="5"/>
      <c r="F17" s="5"/>
      <c r="G17" s="5"/>
      <c r="H17" s="5"/>
      <c r="I17" s="5"/>
    </row>
    <row r="18" spans="1:9" ht="22" customHeight="1">
      <c r="A18" s="5"/>
      <c r="B18" s="5"/>
      <c r="C18" s="5"/>
      <c r="D18" s="6"/>
      <c r="E18" s="5"/>
      <c r="F18" s="5"/>
      <c r="G18" s="5"/>
      <c r="H18" s="5"/>
      <c r="I18" s="5"/>
    </row>
    <row r="19" spans="1:9" ht="22" customHeight="1">
      <c r="A19" s="5"/>
      <c r="B19" s="5"/>
      <c r="C19" s="5"/>
      <c r="D19" s="6"/>
      <c r="E19" s="5"/>
      <c r="F19" s="5"/>
      <c r="G19" s="5"/>
      <c r="H19" s="5"/>
      <c r="I19" s="5"/>
    </row>
    <row r="20" spans="1:9" ht="22" customHeight="1">
      <c r="A20" s="5"/>
      <c r="B20" s="5"/>
      <c r="C20" s="5"/>
      <c r="D20" s="6"/>
      <c r="E20" s="5"/>
      <c r="F20" s="5"/>
      <c r="G20" s="5"/>
      <c r="H20" s="5"/>
      <c r="I20" s="5"/>
    </row>
    <row r="21" spans="1:9" ht="22" customHeight="1">
      <c r="A21" s="5"/>
      <c r="B21" s="5"/>
      <c r="C21" s="5"/>
      <c r="D21" s="6"/>
      <c r="E21" s="5"/>
      <c r="F21" s="5"/>
      <c r="G21" s="5"/>
      <c r="H21" s="5"/>
      <c r="I21" s="5"/>
    </row>
    <row r="22" spans="1:9" ht="22" customHeight="1">
      <c r="A22" s="5"/>
      <c r="B22" s="5"/>
      <c r="C22" s="5"/>
      <c r="D22" s="6"/>
      <c r="E22" s="5"/>
      <c r="F22" s="5"/>
      <c r="G22" s="5"/>
      <c r="H22" s="5"/>
      <c r="I22" s="5"/>
    </row>
    <row r="23" spans="1:9" ht="22" customHeight="1">
      <c r="A23" s="5"/>
      <c r="B23" s="5"/>
      <c r="C23" s="5"/>
      <c r="D23" s="6"/>
      <c r="E23" s="5"/>
      <c r="F23" s="5"/>
      <c r="G23" s="5"/>
      <c r="H23" s="5"/>
      <c r="I23" s="5"/>
    </row>
    <row r="24" spans="1:9" ht="22" customHeight="1">
      <c r="A24" s="5"/>
      <c r="B24" s="5"/>
      <c r="C24" s="5"/>
      <c r="D24" s="6"/>
      <c r="E24" s="5"/>
      <c r="F24" s="5"/>
      <c r="G24" s="5"/>
      <c r="H24" s="5"/>
      <c r="I24" s="5"/>
    </row>
    <row r="25" spans="1:9" ht="22" customHeight="1">
      <c r="A25" s="5"/>
      <c r="B25" s="5"/>
      <c r="C25" s="5"/>
      <c r="D25" s="6"/>
      <c r="E25" s="5"/>
      <c r="F25" s="5"/>
      <c r="G25" s="5"/>
      <c r="H25" s="5"/>
      <c r="I25" s="5"/>
    </row>
    <row r="26" spans="1:9" ht="22" customHeight="1">
      <c r="A26" s="5"/>
      <c r="B26" s="5"/>
      <c r="C26" s="5"/>
      <c r="D26" s="6"/>
      <c r="E26" s="5"/>
      <c r="F26" s="5"/>
      <c r="G26" s="5"/>
      <c r="H26" s="5"/>
      <c r="I26" s="5"/>
    </row>
    <row r="27" spans="1:9" ht="22" customHeight="1">
      <c r="A27" s="5"/>
      <c r="B27" s="5"/>
      <c r="C27" s="5"/>
      <c r="D27" s="6"/>
      <c r="E27" s="5"/>
      <c r="F27" s="5"/>
      <c r="G27" s="5"/>
      <c r="H27" s="5"/>
      <c r="I27" s="5"/>
    </row>
    <row r="28" spans="1:9" ht="22" customHeight="1">
      <c r="A28" s="5"/>
      <c r="B28" s="5"/>
      <c r="C28" s="5"/>
      <c r="D28" s="6"/>
      <c r="E28" s="5"/>
      <c r="F28" s="5"/>
      <c r="G28" s="5"/>
      <c r="H28" s="5"/>
      <c r="I28" s="5"/>
    </row>
    <row r="29" spans="1:9" ht="22" customHeight="1">
      <c r="A29" s="5"/>
      <c r="B29" s="5"/>
      <c r="C29" s="5"/>
      <c r="D29" s="6"/>
      <c r="E29" s="5"/>
      <c r="F29" s="5"/>
      <c r="G29" s="5"/>
      <c r="H29" s="5"/>
      <c r="I29" s="5"/>
    </row>
    <row r="30" spans="1:9" ht="22" customHeight="1">
      <c r="A30" s="5"/>
      <c r="B30" s="5"/>
      <c r="C30" s="5"/>
      <c r="D30" s="6"/>
      <c r="E30" s="5"/>
      <c r="F30" s="5"/>
      <c r="G30" s="5"/>
      <c r="H30" s="5"/>
      <c r="I30" s="5"/>
    </row>
    <row r="31" spans="1:9" ht="22" customHeight="1">
      <c r="A31" s="5"/>
      <c r="B31" s="5"/>
      <c r="C31" s="5"/>
      <c r="D31" s="6"/>
      <c r="E31" s="5"/>
      <c r="F31" s="5"/>
      <c r="G31" s="5"/>
      <c r="H31" s="5"/>
      <c r="I31" s="5"/>
    </row>
    <row r="32" spans="1:9" ht="22" customHeight="1">
      <c r="A32" s="5"/>
      <c r="B32" s="5"/>
      <c r="C32" s="5"/>
      <c r="D32" s="6"/>
      <c r="E32" s="5"/>
      <c r="F32" s="5"/>
      <c r="G32" s="5"/>
      <c r="H32" s="5"/>
      <c r="I32" s="5"/>
    </row>
    <row r="33" spans="1:9" ht="22" customHeight="1">
      <c r="A33" s="5"/>
      <c r="B33" s="5"/>
      <c r="C33" s="5"/>
      <c r="D33" s="6"/>
      <c r="E33" s="5"/>
      <c r="F33" s="5"/>
      <c r="G33" s="5"/>
      <c r="H33" s="5"/>
      <c r="I33" s="5"/>
    </row>
    <row r="34" spans="1:9" ht="22" customHeight="1">
      <c r="A34" s="5"/>
      <c r="B34" s="5"/>
      <c r="C34" s="5"/>
      <c r="D34" s="6"/>
      <c r="E34" s="5"/>
      <c r="F34" s="5"/>
      <c r="G34" s="5"/>
      <c r="H34" s="5"/>
      <c r="I34" s="5"/>
    </row>
    <row r="35" spans="1:9" ht="22" customHeight="1">
      <c r="A35" s="5"/>
      <c r="B35" s="5"/>
      <c r="C35" s="5"/>
      <c r="D35" s="6"/>
      <c r="E35" s="5"/>
      <c r="F35" s="5"/>
      <c r="G35" s="5"/>
      <c r="H35" s="5"/>
      <c r="I35" s="5"/>
    </row>
    <row r="36" spans="1:9" ht="22" customHeight="1">
      <c r="A36" s="5"/>
      <c r="B36" s="5"/>
      <c r="C36" s="5"/>
      <c r="D36" s="6"/>
      <c r="E36" s="5"/>
      <c r="F36" s="5"/>
      <c r="G36" s="5"/>
      <c r="H36" s="5"/>
      <c r="I36" s="5"/>
    </row>
    <row r="37" spans="1:9" ht="22" customHeight="1">
      <c r="A37" s="5"/>
      <c r="B37" s="5"/>
      <c r="C37" s="5"/>
      <c r="D37" s="6"/>
      <c r="E37" s="5"/>
      <c r="F37" s="5"/>
      <c r="G37" s="5"/>
      <c r="H37" s="5"/>
      <c r="I37" s="5"/>
    </row>
    <row r="38" spans="1:9" ht="22" customHeight="1">
      <c r="A38" s="5"/>
      <c r="B38" s="5"/>
      <c r="C38" s="5"/>
      <c r="D38" s="6"/>
      <c r="E38" s="5"/>
      <c r="F38" s="5"/>
      <c r="G38" s="5"/>
      <c r="H38" s="5"/>
      <c r="I38" s="5"/>
    </row>
    <row r="39" spans="1:9" ht="22" customHeight="1">
      <c r="A39" s="5"/>
      <c r="B39" s="5"/>
      <c r="C39" s="5"/>
      <c r="D39" s="6"/>
      <c r="E39" s="5"/>
      <c r="F39" s="5"/>
      <c r="G39" s="5"/>
      <c r="H39" s="5"/>
      <c r="I39" s="5"/>
    </row>
    <row r="40" spans="1:9" ht="22" customHeight="1">
      <c r="A40" s="5"/>
      <c r="B40" s="5"/>
      <c r="C40" s="5"/>
      <c r="D40" s="6"/>
      <c r="E40" s="5"/>
      <c r="F40" s="5"/>
      <c r="G40" s="5"/>
      <c r="H40" s="5"/>
      <c r="I40" s="5"/>
    </row>
    <row r="41" spans="1:9" ht="22" customHeight="1">
      <c r="A41" s="5"/>
      <c r="B41" s="5"/>
      <c r="C41" s="5"/>
      <c r="D41" s="6"/>
      <c r="E41" s="5"/>
      <c r="F41" s="5"/>
      <c r="G41" s="5"/>
      <c r="H41" s="5"/>
      <c r="I41" s="5"/>
    </row>
    <row r="42" spans="1:9" ht="22" customHeight="1">
      <c r="A42" s="5"/>
      <c r="B42" s="5"/>
      <c r="C42" s="5"/>
      <c r="D42" s="6"/>
      <c r="E42" s="5"/>
      <c r="F42" s="5"/>
      <c r="G42" s="5"/>
      <c r="H42" s="5"/>
      <c r="I42" s="5"/>
    </row>
    <row r="43" spans="1:9" ht="22" customHeight="1">
      <c r="A43" s="5"/>
      <c r="B43" s="5"/>
      <c r="C43" s="5"/>
      <c r="D43" s="6"/>
      <c r="E43" s="5"/>
      <c r="F43" s="5"/>
      <c r="G43" s="5"/>
      <c r="H43" s="5"/>
      <c r="I43" s="5"/>
    </row>
    <row r="44" spans="1:9" ht="22" customHeight="1">
      <c r="A44" s="5"/>
      <c r="B44" s="5"/>
      <c r="C44" s="5"/>
      <c r="D44" s="6"/>
      <c r="E44" s="5"/>
      <c r="F44" s="5"/>
      <c r="G44" s="5"/>
      <c r="H44" s="5"/>
      <c r="I44" s="5"/>
    </row>
    <row r="45" spans="1:9" ht="22" customHeight="1">
      <c r="A45" s="5"/>
      <c r="B45" s="5"/>
      <c r="C45" s="5"/>
      <c r="D45" s="6"/>
      <c r="E45" s="5"/>
      <c r="F45" s="5"/>
      <c r="G45" s="5"/>
      <c r="H45" s="5"/>
      <c r="I45" s="5"/>
    </row>
    <row r="46" spans="1:9" ht="22" customHeight="1">
      <c r="A46" s="5"/>
      <c r="B46" s="5"/>
      <c r="C46" s="5"/>
      <c r="D46" s="6"/>
      <c r="E46" s="5"/>
      <c r="F46" s="5"/>
      <c r="G46" s="5"/>
      <c r="H46" s="5"/>
      <c r="I46" s="5"/>
    </row>
    <row r="47" spans="1:9" ht="22" customHeight="1">
      <c r="A47" s="5"/>
      <c r="B47" s="5"/>
      <c r="C47" s="5"/>
      <c r="D47" s="6"/>
      <c r="E47" s="5"/>
      <c r="F47" s="5"/>
      <c r="G47" s="5"/>
      <c r="H47" s="5"/>
      <c r="I47" s="5"/>
    </row>
    <row r="48" spans="1:9" ht="22" customHeight="1">
      <c r="A48" s="5"/>
      <c r="B48" s="5"/>
      <c r="C48" s="5"/>
      <c r="D48" s="6"/>
      <c r="E48" s="5"/>
      <c r="F48" s="5"/>
      <c r="G48" s="5"/>
      <c r="H48" s="5"/>
      <c r="I48" s="5"/>
    </row>
    <row r="49" spans="1:9" ht="22" customHeight="1">
      <c r="A49" s="5"/>
      <c r="B49" s="5"/>
      <c r="C49" s="5"/>
      <c r="D49" s="6"/>
      <c r="E49" s="5"/>
      <c r="F49" s="5"/>
      <c r="G49" s="5"/>
      <c r="H49" s="5"/>
      <c r="I49" s="5"/>
    </row>
    <row r="50" spans="1:9" ht="22" customHeight="1">
      <c r="A50" s="5"/>
      <c r="B50" s="5"/>
      <c r="C50" s="5"/>
      <c r="D50" s="6"/>
      <c r="E50" s="5"/>
      <c r="F50" s="5"/>
      <c r="G50" s="5"/>
      <c r="H50" s="5"/>
      <c r="I50" s="5"/>
    </row>
    <row r="51" spans="1:9" ht="22" customHeight="1">
      <c r="A51" s="5"/>
      <c r="B51" s="5"/>
      <c r="C51" s="5"/>
      <c r="D51" s="6"/>
      <c r="E51" s="5"/>
      <c r="F51" s="5"/>
      <c r="G51" s="5"/>
      <c r="H51" s="5"/>
      <c r="I51" s="5"/>
    </row>
    <row r="52" spans="1:9" ht="22" customHeight="1">
      <c r="A52" s="5"/>
      <c r="B52" s="5"/>
      <c r="C52" s="5"/>
      <c r="D52" s="6"/>
      <c r="E52" s="5"/>
      <c r="F52" s="5"/>
      <c r="G52" s="5"/>
      <c r="H52" s="5"/>
      <c r="I52" s="5"/>
    </row>
    <row r="53" spans="1:9" ht="22" customHeight="1">
      <c r="A53" s="5"/>
      <c r="B53" s="5"/>
      <c r="C53" s="5"/>
      <c r="D53" s="6"/>
      <c r="E53" s="5"/>
      <c r="F53" s="5"/>
      <c r="G53" s="5"/>
      <c r="H53" s="5"/>
      <c r="I53" s="5"/>
    </row>
    <row r="54" spans="1:9" ht="22" customHeight="1">
      <c r="A54" s="5"/>
      <c r="B54" s="5"/>
      <c r="C54" s="5"/>
      <c r="D54" s="6"/>
      <c r="E54" s="5"/>
      <c r="F54" s="5"/>
      <c r="G54" s="5"/>
      <c r="H54" s="5"/>
      <c r="I54" s="5"/>
    </row>
    <row r="55" spans="1:9" ht="22" customHeight="1">
      <c r="A55" s="5"/>
      <c r="B55" s="5"/>
      <c r="C55" s="5"/>
      <c r="D55" s="6"/>
      <c r="E55" s="5"/>
      <c r="F55" s="5"/>
      <c r="G55" s="5"/>
      <c r="H55" s="5"/>
      <c r="I55" s="5"/>
    </row>
    <row r="56" spans="1:9" ht="22" customHeight="1">
      <c r="A56" s="5"/>
      <c r="B56" s="5"/>
      <c r="C56" s="5"/>
      <c r="D56" s="6"/>
      <c r="E56" s="5"/>
      <c r="F56" s="5"/>
      <c r="G56" s="5"/>
      <c r="H56" s="5"/>
      <c r="I56" s="5"/>
    </row>
    <row r="57" spans="1:9" ht="22" customHeight="1">
      <c r="A57" s="5"/>
      <c r="B57" s="5"/>
      <c r="C57" s="5"/>
      <c r="D57" s="6"/>
      <c r="E57" s="5"/>
      <c r="F57" s="5"/>
      <c r="G57" s="5"/>
      <c r="H57" s="5"/>
      <c r="I57" s="5"/>
    </row>
    <row r="58" spans="1:9" ht="22" customHeight="1">
      <c r="A58" s="5"/>
      <c r="B58" s="5"/>
      <c r="C58" s="5"/>
      <c r="D58" s="6"/>
      <c r="E58" s="5"/>
      <c r="F58" s="5"/>
      <c r="G58" s="5"/>
      <c r="H58" s="5"/>
      <c r="I58" s="5"/>
    </row>
    <row r="59" spans="1:9" ht="22" customHeight="1">
      <c r="A59" s="5"/>
      <c r="B59" s="5"/>
      <c r="C59" s="5"/>
      <c r="D59" s="6"/>
      <c r="E59" s="5"/>
      <c r="F59" s="5"/>
      <c r="G59" s="5"/>
      <c r="H59" s="5"/>
      <c r="I59" s="5"/>
    </row>
    <row r="60" spans="1:9" ht="22" customHeight="1">
      <c r="A60" s="5"/>
      <c r="B60" s="5"/>
      <c r="C60" s="5"/>
      <c r="D60" s="6"/>
      <c r="E60" s="5"/>
      <c r="F60" s="5"/>
      <c r="G60" s="5"/>
      <c r="H60" s="5"/>
      <c r="I60" s="5"/>
    </row>
    <row r="61" spans="1:9" ht="22" customHeight="1">
      <c r="A61" s="5"/>
      <c r="B61" s="5"/>
      <c r="C61" s="5"/>
      <c r="D61" s="6"/>
      <c r="E61" s="5"/>
      <c r="F61" s="5"/>
      <c r="G61" s="5"/>
      <c r="H61" s="5"/>
      <c r="I61" s="5"/>
    </row>
    <row r="62" spans="1:9" ht="22" customHeight="1">
      <c r="A62" s="5"/>
      <c r="B62" s="5"/>
      <c r="C62" s="5"/>
      <c r="D62" s="6"/>
      <c r="E62" s="5"/>
      <c r="F62" s="5"/>
      <c r="G62" s="5"/>
      <c r="H62" s="5"/>
      <c r="I62" s="5"/>
    </row>
    <row r="63" spans="1:9" ht="22" customHeight="1">
      <c r="A63" s="5"/>
      <c r="B63" s="5"/>
      <c r="C63" s="5"/>
      <c r="D63" s="6"/>
      <c r="E63" s="5"/>
      <c r="F63" s="5"/>
      <c r="G63" s="5"/>
      <c r="H63" s="5"/>
      <c r="I63" s="5"/>
    </row>
    <row r="64" spans="1:9" ht="22" customHeight="1">
      <c r="A64" s="5"/>
      <c r="B64" s="5"/>
      <c r="C64" s="5"/>
      <c r="D64" s="6"/>
      <c r="E64" s="5"/>
      <c r="F64" s="5"/>
      <c r="G64" s="5"/>
      <c r="H64" s="5"/>
      <c r="I64" s="5"/>
    </row>
  </sheetData>
  <mergeCells count="2">
    <mergeCell ref="A1:I1"/>
    <mergeCell ref="A2:I2"/>
  </mergeCells>
  <pageMargins left="0.7" right="0.7" top="0.75" bottom="0.75" header="0.3" footer="0.3"/>
  <tableParts count="1">
    <tablePart r:id="rId1"/>
  </tableParts>
  <extLst>
    <ext xmlns:x14="http://schemas.microsoft.com/office/spreadsheetml/2009/9/main" uri="{CCE6A557-97BC-4b89-ADB6-D9C93CAAB3DF}">
      <x14:dataValidations xmlns:xm="http://schemas.microsoft.com/office/excel/2006/main" count="5">
        <x14:dataValidation type="list" allowBlank="1" errorTitle="Invalid entry" error="Please select a value from the dropdown list." promptTitle="Select Unit" prompt="Choose a unit from the dropdown list." xr:uid="{00000000-0002-0000-1100-000000000000}">
          <x14:formula1>
            <xm:f>Lists!$A$2:$A$18</xm:f>
          </x14:formula1>
          <xm:sqref>C5:C200</xm:sqref>
        </x14:dataValidation>
        <x14:dataValidation type="list" allowBlank="1" errorTitle="Invalid entry" error="Please select a value from the dropdown list." promptTitle="Select Data Source Type" prompt="Choose Primary, Secondary, or Proxy." xr:uid="{00000000-0002-0000-1100-000001000000}">
          <x14:formula1>
            <xm:f>Lists!$B$2:$B$4</xm:f>
          </x14:formula1>
          <xm:sqref>E5:E200</xm:sqref>
        </x14:dataValidation>
        <x14:dataValidation type="list" allowBlank="1" errorTitle="Invalid entry" error="Please select a value from the dropdown list." promptTitle="Select Collection Method" prompt="Choose the applicable collection method." xr:uid="{00000000-0002-0000-1100-000002000000}">
          <x14:formula1>
            <xm:f>Lists!$C$2:$C$6</xm:f>
          </x14:formula1>
          <xm:sqref>F5:F200</xm:sqref>
        </x14:dataValidation>
        <x14:dataValidation type="list" allowBlank="1" errorTitle="Invalid entry" error="Please select a value from the dropdown list." promptTitle="Select Data Quality" prompt="Choose the applicable data quality score." xr:uid="{00000000-0002-0000-1100-000003000000}">
          <x14:formula1>
            <xm:f>Lists!$D$2:$D$6</xm:f>
          </x14:formula1>
          <xm:sqref>G5:G200</xm:sqref>
        </x14:dataValidation>
        <x14:dataValidation type="list" allowBlank="1" errorTitle="Invalid entry" error="Please select a value from the dropdown list." promptTitle="Select Verification Status" prompt="Choose Verified or Not verified." xr:uid="{00000000-0002-0000-1100-000004000000}">
          <x14:formula1>
            <xm:f>Lists!$F$2:$F$3</xm:f>
          </x14:formula1>
          <xm:sqref>H5:H200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Copyright</vt:lpstr>
      <vt:lpstr>Lists</vt:lpstr>
      <vt:lpstr>Dashboard</vt:lpstr>
      <vt:lpstr>Purchased Goods</vt:lpstr>
      <vt:lpstr>Capital Goods</vt:lpstr>
      <vt:lpstr>Fuel &amp; Energy</vt:lpstr>
      <vt:lpstr>Upstream Transport</vt:lpstr>
      <vt:lpstr>Waste Generated</vt:lpstr>
      <vt:lpstr>Business Travel</vt:lpstr>
      <vt:lpstr>Employee Commuting</vt:lpstr>
      <vt:lpstr>Upstream Leased Assets</vt:lpstr>
      <vt:lpstr>Downstream Transport</vt:lpstr>
      <vt:lpstr>Processing of Sold Products</vt:lpstr>
      <vt:lpstr>Use of Sold Products</vt:lpstr>
      <vt:lpstr>End-of-Life Treatment</vt:lpstr>
      <vt:lpstr>Downstream Leased Assets</vt:lpstr>
      <vt:lpstr>Franchises</vt:lpstr>
      <vt:lpstr>Investments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Mahdi Ikhlayel</cp:lastModifiedBy>
  <dcterms:created xsi:type="dcterms:W3CDTF">2026-03-28T03:16:21Z</dcterms:created>
  <dcterms:modified xsi:type="dcterms:W3CDTF">2026-03-28T03:42:41Z</dcterms:modified>
</cp:coreProperties>
</file>